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25" windowWidth="12120" windowHeight="2700" activeTab="4"/>
  </bookViews>
  <sheets>
    <sheet name="CCIS" sheetId="1" r:id="rId1"/>
    <sheet name="CCBS" sheetId="2" r:id="rId2"/>
    <sheet name="CCSCE" sheetId="3" r:id="rId3"/>
    <sheet name="CCCFS" sheetId="4" r:id="rId4"/>
    <sheet name="Notes" sheetId="5" r:id="rId5"/>
  </sheets>
  <definedNames>
    <definedName name="_xlnm.Print_Area" localSheetId="1">'CCBS'!$A$1:$J$62</definedName>
    <definedName name="_xlnm.Print_Area" localSheetId="3">'CCCFS'!$A$1:$I$37</definedName>
    <definedName name="_xlnm.Print_Area" localSheetId="4">'Notes'!$A$1:$J$209</definedName>
    <definedName name="Z_396083C9_DD6F_47C7_BFCF_2313B4837525_.wvu.PrintArea" localSheetId="4" hidden="1">'Notes'!$A$1:$K$209</definedName>
    <definedName name="Z_F47420B0_02DC_448D_A798_4C5AFD9F0EB5_.wvu.PrintArea" localSheetId="1" hidden="1">'CCBS'!$A$1:$J$62</definedName>
    <definedName name="Z_F47420B0_02DC_448D_A798_4C5AFD9F0EB5_.wvu.PrintArea" localSheetId="4" hidden="1">'Notes'!$A$1:$K$209</definedName>
  </definedNames>
  <calcPr fullCalcOnLoad="1"/>
</workbook>
</file>

<file path=xl/sharedStrings.xml><?xml version="1.0" encoding="utf-8"?>
<sst xmlns="http://schemas.openxmlformats.org/spreadsheetml/2006/main" count="361" uniqueCount="290">
  <si>
    <t>HYTEX INTEGRATED BERHAD</t>
  </si>
  <si>
    <t>INDIVIDUAL QUARTER</t>
  </si>
  <si>
    <t>CURRENT</t>
  </si>
  <si>
    <t>YEAR</t>
  </si>
  <si>
    <t>QUARTER</t>
  </si>
  <si>
    <t>PRECEDING YEAR</t>
  </si>
  <si>
    <t>CORRESPONDING</t>
  </si>
  <si>
    <t>CUMULATIVE QUARTER</t>
  </si>
  <si>
    <t>TO DATE</t>
  </si>
  <si>
    <t>PERIOD</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</si>
  <si>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</si>
  <si>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</si>
  <si>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</si>
  <si>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</si>
  <si>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</si>
  <si>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</si>
  <si>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</si>
  <si>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</si>
  <si>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</si>
  <si>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</si>
  <si>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</si>
  <si>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</si>
  <si>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</si>
  <si>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</si>
  <si>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Borrowings and debt securities</t>
  </si>
  <si>
    <t>SHARE CAPITAL</t>
  </si>
  <si>
    <t>SHARE PREMIUM</t>
  </si>
  <si>
    <t>RESERVE ON CONSOLIDATION</t>
  </si>
  <si>
    <t>TRANSLATION RESERVE</t>
  </si>
  <si>
    <t>NON-DISTRIBUTABLE</t>
  </si>
  <si>
    <t>DISTRIBUTABLE</t>
  </si>
  <si>
    <t>CONDENSED CONSOLIDATED CASH FLOW STATEMENT</t>
  </si>
  <si>
    <t>A1.</t>
  </si>
  <si>
    <t>A2.</t>
  </si>
  <si>
    <t>A3.</t>
  </si>
  <si>
    <t>A4.</t>
  </si>
  <si>
    <t>A5.</t>
  </si>
  <si>
    <t>A6.</t>
  </si>
  <si>
    <t>A7.</t>
  </si>
  <si>
    <t>A8.</t>
  </si>
  <si>
    <t>A9.</t>
  </si>
  <si>
    <t>Valuation of property, plant and equipment</t>
  </si>
  <si>
    <t>A10.</t>
  </si>
  <si>
    <t>A11.</t>
  </si>
  <si>
    <t>A12.</t>
  </si>
  <si>
    <t>Changes in contingent liabilities or contingent assets</t>
  </si>
  <si>
    <t>B1.</t>
  </si>
  <si>
    <t>B2.</t>
  </si>
  <si>
    <t>B3.</t>
  </si>
  <si>
    <t>B4.</t>
  </si>
  <si>
    <t>B5.</t>
  </si>
  <si>
    <t>Current taxation</t>
  </si>
  <si>
    <t>Transfer (from) / to deferred taxation</t>
  </si>
  <si>
    <t>Current year quarter</t>
  </si>
  <si>
    <t>Preceding year corresponding quarter</t>
  </si>
  <si>
    <t>Current year to-date</t>
  </si>
  <si>
    <t>Preceding year corresponding period</t>
  </si>
  <si>
    <t>Individual period</t>
  </si>
  <si>
    <t>B6.</t>
  </si>
  <si>
    <t>There were no sale of unquoted investments and/or properties during the current quarter under review.</t>
  </si>
  <si>
    <t>B7.</t>
  </si>
  <si>
    <t>B8.</t>
  </si>
  <si>
    <t>B9.</t>
  </si>
  <si>
    <t>B10.</t>
  </si>
  <si>
    <t>Total</t>
  </si>
  <si>
    <t>Unsecured</t>
  </si>
  <si>
    <t>Secured</t>
  </si>
  <si>
    <t>B11.</t>
  </si>
  <si>
    <t>B12.</t>
  </si>
  <si>
    <t>B13.</t>
  </si>
  <si>
    <t>Earnings per share</t>
  </si>
  <si>
    <t>Other than the factor stated above, the group's operations for the current quarter were not affected by other seasonal or cyclical factors.</t>
  </si>
  <si>
    <t>REVENUE</t>
  </si>
  <si>
    <t>COST OF SALES</t>
  </si>
  <si>
    <t>GROSS PROFIT</t>
  </si>
  <si>
    <t>OPERATING EXPENSES</t>
  </si>
  <si>
    <t>PROPERTY, PLANT AND EQUIPMENT</t>
  </si>
  <si>
    <t>INVENTORIES</t>
  </si>
  <si>
    <t>TRADE RECEIVABLES</t>
  </si>
  <si>
    <t>OTHER RECEIVABLES, DEPOSITS AND PREPAYMENTS</t>
  </si>
  <si>
    <t>CASH AND BANK BALANCES</t>
  </si>
  <si>
    <t>TRADE PAYABLES</t>
  </si>
  <si>
    <t>OTHER PAYABLES AND ACCRUED EXPENSES</t>
  </si>
  <si>
    <t>AMOUNT OWING TO DIRECTORS</t>
  </si>
  <si>
    <t>SHORT TERM BORROWINGS</t>
  </si>
  <si>
    <t>RESERVES</t>
  </si>
  <si>
    <t>LONG TERM BORROWINGS</t>
  </si>
  <si>
    <t>DEFERRED TAXATION</t>
  </si>
  <si>
    <t>Segment Revenue</t>
  </si>
  <si>
    <t>Manufacturing</t>
  </si>
  <si>
    <t>Others</t>
  </si>
  <si>
    <t>Investment holding</t>
  </si>
  <si>
    <t>Trading</t>
  </si>
  <si>
    <t>Elimination</t>
  </si>
  <si>
    <t>Accretisation of capital reserve</t>
  </si>
  <si>
    <t>Currency translation difference</t>
  </si>
  <si>
    <t>NET CHANGE IN CASH AND CASH EQUIVALENTS</t>
  </si>
  <si>
    <t>EFFECT OF EXCHANGE DIFFERENCES</t>
  </si>
  <si>
    <t>Dividends</t>
  </si>
  <si>
    <t xml:space="preserve">Remarks: </t>
  </si>
  <si>
    <t>Cumulative period</t>
  </si>
  <si>
    <t>Dividend paid</t>
  </si>
  <si>
    <t>Basic earnings per share (sen)</t>
  </si>
  <si>
    <t xml:space="preserve"> </t>
  </si>
  <si>
    <t>The earnings per share (basic) is calculated by dividing the Group's profit after taxation and minority interest by the weighted average number of shares in issue of 150,000,000.</t>
  </si>
  <si>
    <t xml:space="preserve">Bank guarantees extended to non-related third parties </t>
  </si>
  <si>
    <t>CONDENSED CONSOLIDATED STATEMENT OF CHANGES IN EQUITY</t>
  </si>
  <si>
    <t>There was no purchase or disposal of any quoted securities during the quarter under review.</t>
  </si>
  <si>
    <t>A1</t>
  </si>
  <si>
    <t>Note</t>
  </si>
  <si>
    <t>AS OF</t>
  </si>
  <si>
    <t xml:space="preserve">TAXATION </t>
  </si>
  <si>
    <t xml:space="preserve">EARNING PER SHARE - basic (sen) </t>
  </si>
  <si>
    <t xml:space="preserve">   in issue ('000)</t>
  </si>
  <si>
    <t>B9</t>
  </si>
  <si>
    <t>DEFERRED TAX ASSETS</t>
  </si>
  <si>
    <t>CONDENSED CONSOLIDATED INCOME STATEMENT</t>
  </si>
  <si>
    <t>CONDENSED CONSOLIDATED BALANCE SHEET</t>
  </si>
  <si>
    <t>Weighted average number of ordinary shares</t>
  </si>
  <si>
    <t>RETAINED PROFIT</t>
  </si>
  <si>
    <t>Corporate guarantees extended to non-related third parties</t>
  </si>
  <si>
    <t>Material changes in the quarterly profit before taxation compared to the preceding quarter</t>
  </si>
  <si>
    <t>Variance of actual profit from forecast profit and profit guarantee</t>
  </si>
  <si>
    <t>In view that the Group is in the garments and apparels industry specialising in the manufacturing of spring/summer wear and local retail, the demand for garments and apparels is normally high in the third and fourth quarters of the financial year.</t>
  </si>
  <si>
    <t>Dividends (proposed or declared)</t>
  </si>
  <si>
    <t xml:space="preserve">Profit on sale of unquoted investments and/or properties </t>
  </si>
  <si>
    <t>The Group does not foresee any significant credit and market risk.</t>
  </si>
  <si>
    <t>Cumulative movements during the year</t>
  </si>
  <si>
    <t>B5</t>
  </si>
  <si>
    <t>As of 1 April 2005</t>
  </si>
  <si>
    <t>Cumulative movements during the preceding periods</t>
  </si>
  <si>
    <t>The short term borrowings includes USD revolving credit facilities amounting to RM7.6 miilion.</t>
  </si>
  <si>
    <t>MUNIF issued</t>
  </si>
  <si>
    <t>Less:</t>
  </si>
  <si>
    <t>Notes</t>
  </si>
  <si>
    <t>NET ASSETS PER SHARE (RM)</t>
  </si>
  <si>
    <t>Net profit for the year</t>
  </si>
  <si>
    <t>31/03/06</t>
  </si>
  <si>
    <t>(The Condensed Consolidated Income Statement should be read in conjunction with the Annual Financial Report for the year ended 31 March 2006)</t>
  </si>
  <si>
    <t>As of 1 April 2006</t>
  </si>
  <si>
    <t>(The Condensed Consolidated Statement of Changes in Equity should be read in conjunction with the Annual Financial Report for the year ended 31 March 2006)</t>
  </si>
  <si>
    <t>(The Condensed Consolidated Cash Flow Statement should be read in conjunction with the Annual Financial Report for the year ended 31 March 2006)</t>
  </si>
  <si>
    <t>A</t>
  </si>
  <si>
    <t>NOTES TO THE INTERIM FINANCIAL REPORT</t>
  </si>
  <si>
    <t>Basis of preparation</t>
  </si>
  <si>
    <t>The interim financial report has been prepared in accordance with the requirements of FRS 134 : Interim Financial Reporting and paragraph 9.22 of the Listing Requirements of Bursa Malaysia Securities Berhad.</t>
  </si>
  <si>
    <t>The interim financial report should be read in conjunction with the audited financial statements for the year ended 31 March 2006. These explanatory notes attached to the interim financial statements provide an explanation of events and transactions that are significant to an understanding of the changes in the financial position and performance of the Group since the year ended 31 March 2006.</t>
  </si>
  <si>
    <t>Changes in Accounting Policies</t>
  </si>
  <si>
    <t>FRS 2</t>
  </si>
  <si>
    <t>FRS 3</t>
  </si>
  <si>
    <t>FRS 101</t>
  </si>
  <si>
    <t>FRS 5</t>
  </si>
  <si>
    <t>FRS 102</t>
  </si>
  <si>
    <t>FRS 108</t>
  </si>
  <si>
    <t>FRS 110</t>
  </si>
  <si>
    <t>FRS 116</t>
  </si>
  <si>
    <t>FRS 121</t>
  </si>
  <si>
    <t>FRS 127</t>
  </si>
  <si>
    <t>FRS 128</t>
  </si>
  <si>
    <t>FRS 131</t>
  </si>
  <si>
    <t>FRS 132</t>
  </si>
  <si>
    <t>FRS 133</t>
  </si>
  <si>
    <t>FRS 136</t>
  </si>
  <si>
    <t>FRS 138</t>
  </si>
  <si>
    <t>FRS 140</t>
  </si>
  <si>
    <t>Share-based Payment</t>
  </si>
  <si>
    <t>Business Combinations</t>
  </si>
  <si>
    <t>Non-current Assets Held for Sale and Discontinued Operations</t>
  </si>
  <si>
    <t>Presentation of Financial Statements</t>
  </si>
  <si>
    <t>Inventories</t>
  </si>
  <si>
    <t>Accounting Policies, Changes in Estimates and Errors</t>
  </si>
  <si>
    <t>Events after the Balance Sheet Date</t>
  </si>
  <si>
    <t>Property, Plant and equipment</t>
  </si>
  <si>
    <t>The Effects of Changes in Foreign Exchange Rates</t>
  </si>
  <si>
    <t>Consolidated and Separate Financial Statements</t>
  </si>
  <si>
    <t>Investments in Associates</t>
  </si>
  <si>
    <t>Interests in Joint Ventures</t>
  </si>
  <si>
    <t xml:space="preserve">Financial Instruments : Disclosure and Presentation </t>
  </si>
  <si>
    <t>Earnings Per Share</t>
  </si>
  <si>
    <t>Impairment of Assets</t>
  </si>
  <si>
    <t>Intangible Assets</t>
  </si>
  <si>
    <t>Investment Property</t>
  </si>
  <si>
    <t>FRS 117</t>
  </si>
  <si>
    <t>Leases</t>
  </si>
  <si>
    <t>Comparatives</t>
  </si>
  <si>
    <t>Auditors' Report on Preceding Annual Financial Statements</t>
  </si>
  <si>
    <t>The preceding audited financial statements for the year ended 31 March 2006 was not subject to any qualification.</t>
  </si>
  <si>
    <t>Segmental Information</t>
  </si>
  <si>
    <t>Unusual items due to their Nature, Size or Incidence</t>
  </si>
  <si>
    <t>Changes in Estimates</t>
  </si>
  <si>
    <t>There were no other changes in estimates that have a material effect in the current quarter results.</t>
  </si>
  <si>
    <t>No dividend has been paid in respect of the financial year ended 31 March 2006.</t>
  </si>
  <si>
    <t>The property, plant and equipment are stated at cost and have been brought forward, without amendments from the previous annual financial statements for the year ended 31 March 2006. No valuation has been carried out since then.</t>
  </si>
  <si>
    <t>Debt and Equity Securities</t>
  </si>
  <si>
    <t>There were no issuances, cancellations, repurchases, resale and repayments of debt and equity securities other than those stated below:.</t>
  </si>
  <si>
    <t>MUNIF outstanding as at 1 April 2006</t>
  </si>
  <si>
    <t>Changes in the composition of the Group</t>
  </si>
  <si>
    <t>A13.</t>
  </si>
  <si>
    <t>Discontinued Operation</t>
  </si>
  <si>
    <t>A14.</t>
  </si>
  <si>
    <t>Capital Commitments</t>
  </si>
  <si>
    <t>A15.</t>
  </si>
  <si>
    <t>B</t>
  </si>
  <si>
    <t>EXPLANATORY NOTES PURSUANT TO APPENDIX 9B OF THE LISTING REQUIREMENTS OF BURSA MALAYSIA SECURITIES BERHAD</t>
  </si>
  <si>
    <t>There was no corporate proposal for the quarter under review and for the financial year to date except for those completed and been disclosed in Note A11.</t>
  </si>
  <si>
    <t>`</t>
  </si>
  <si>
    <t>A11</t>
  </si>
  <si>
    <t>There were no material changes in the composition of the Group for the quarter under review .</t>
  </si>
  <si>
    <t>Review of performance of the Company and its principal subsidiaries</t>
  </si>
  <si>
    <t>The adoption of FRS 2, 3, 5, 102, 108, 110, 116, 121, 127, 128, 131, 132, 133, 138 and 140 does not have significant financial impact on the group. The principal effects of changes in accounting policies resulting from the adoption of the other new/revised FRSs are discussed below:</t>
  </si>
  <si>
    <t>The current period’s presentation of the Group’s financial statements is based on the revised requirements of FRS 101, with the comparatives restated to conform with the current period’s presentation.</t>
  </si>
  <si>
    <t>(a)  FRS 101 : Presentation of Financial Statements</t>
  </si>
  <si>
    <t>(b)  FRS 117 : Leases</t>
  </si>
  <si>
    <t>ASSETS</t>
  </si>
  <si>
    <t>PREPAID LEASE PAYMENTS</t>
  </si>
  <si>
    <t>TOTAL ASSETS</t>
  </si>
  <si>
    <t>EQUITY AND LIABILITIES</t>
  </si>
  <si>
    <t>TOTAL EQUITY</t>
  </si>
  <si>
    <t>TOTAL LIABILITIES</t>
  </si>
  <si>
    <t>TOTAL EQUITY AND LIABILITIES</t>
  </si>
  <si>
    <t>(The Condensed Consolidated Balance Sheet should be read in conjunction with the Annual Financial Report for the year ended 31 March 2006)</t>
  </si>
  <si>
    <t>The following comparative amounts have been restated due to the adoption of new and revised FRSs:</t>
  </si>
  <si>
    <t>At 31 March 2006</t>
  </si>
  <si>
    <t>Property, plant and equipment</t>
  </si>
  <si>
    <t>Previously stated</t>
  </si>
  <si>
    <t>Restated</t>
  </si>
  <si>
    <t>FINANCE COSTS</t>
  </si>
  <si>
    <t>Current Assets</t>
  </si>
  <si>
    <t>Equity</t>
  </si>
  <si>
    <t>Non-Current Liabilities</t>
  </si>
  <si>
    <t>Non-Current Assets</t>
  </si>
  <si>
    <t>Current Liabilities</t>
  </si>
  <si>
    <t>A11 &amp; B9</t>
  </si>
  <si>
    <t>The leases of lands and buildings are apportioned into leases of lands and leases of buildings in proportion to the relative fair values of the leasehold interests in the lands element and buildings element of the leases at the inception of the leases. The up-front payments made for the leasehold lands represent prepaid lease payments (under non-current assets) and are amortised on a straight line basis over the lease terms. This adoption has been applied restropectively.</t>
  </si>
  <si>
    <t>Not applicable.</t>
  </si>
  <si>
    <t>Prospects for the remaining periods</t>
  </si>
  <si>
    <t>NET CASH FROM / (USED IN) OPERATING ACTIVITIES</t>
  </si>
  <si>
    <t>FIXED DEPOSITS PLACED WITH LICENCED BANKS</t>
  </si>
  <si>
    <t>By business segments</t>
  </si>
  <si>
    <t>Consolidated</t>
  </si>
  <si>
    <t>Segment Result</t>
  </si>
  <si>
    <t>NET CASH FROM / (USED IN) INVESTING ACTIVITIES</t>
  </si>
  <si>
    <t>NET CASH FROM / (USED IN) FINANCING ACTIVITIES</t>
  </si>
  <si>
    <t>Yield and other expenses to maturity (included in other receivables, deposits and prepayments)</t>
  </si>
  <si>
    <t>The Murabahah Underwritten Note Issuance Facility ("MUNIF") / Islamic Medium Term Notes ("IMTN") is to be used for repayment of bank borrowings, capital expenditure in Malaysia, construction of factory in China and working capital in Malaysia. The entire RM100 million MUNIF/IMTN facility is fully underwritten by Amanah Short Deposits Berhad and has a tenure of 7 years from the date of issuance.</t>
  </si>
  <si>
    <t>Non-cancellable rental commitments</t>
  </si>
  <si>
    <t>Acquisition of property, plant and equipment</t>
  </si>
  <si>
    <t>Royalty commitments in respect of licensed products</t>
  </si>
  <si>
    <t>The directors are looking forward to improve the performance for the remaining periods for the financial year ending 31 March 2007.</t>
  </si>
  <si>
    <t>BANK OVERDRAFTS (INCLUDED WITHIN SHORT TERM BORROWINGS)</t>
  </si>
  <si>
    <t>CASH AND BANK EQUIVALENTS AT BEGINNING OF FINANCIAL PERIOD</t>
  </si>
  <si>
    <t>CASH AND BANK EQUIVALENTS AT END OF FINANCIAL PERIOD</t>
  </si>
  <si>
    <t>CASH AND BANK EQUIVALENTS AT THE END OF THE FINANCIAL PERIOD COMPRISE THE FOLLOWING:</t>
  </si>
  <si>
    <t>The significant accounting policies adopted are consistent with those of the audited financial statements for the year ended 31 March 2006 except for the adoption of the following new/revised Financial Reporting Standards ("FRS") effective for financial period beginning 1 January 2006:</t>
  </si>
  <si>
    <t>A16</t>
  </si>
  <si>
    <t>Subsequent events</t>
  </si>
  <si>
    <t>A17</t>
  </si>
  <si>
    <t>.</t>
  </si>
  <si>
    <t>Prepaid lease payments</t>
  </si>
  <si>
    <t xml:space="preserve">The Company does not have any quoted securities during the quarter under review. </t>
  </si>
  <si>
    <t>There are no material financial instruments with off balance sheet risk except for those disclosed in note A15. There is no material cash requirement for the said financial instruments.</t>
  </si>
  <si>
    <t>Quarterly report on results for the 3rd quarter ended 31 December 2006. The figures have not been audited.</t>
  </si>
  <si>
    <t>31/12/06</t>
  </si>
  <si>
    <t>31/12/05</t>
  </si>
  <si>
    <t>PROFIT BEFORE TAXATION</t>
  </si>
  <si>
    <t>NET PROFIT FOR THE PERIOD / YEAR</t>
  </si>
  <si>
    <t>The comparative figures for preceding financial year as of 31 March 2006 have been reclassified to conform with current financial quarter as of 31 December 2006 presentation.</t>
  </si>
  <si>
    <t>As of 31 December 2006</t>
  </si>
  <si>
    <t>As of  31 December 2005</t>
  </si>
  <si>
    <t>9 months ended 31/12/06</t>
  </si>
  <si>
    <t>9 months ended 31/12/05</t>
  </si>
  <si>
    <t>As of 31/12/05</t>
  </si>
  <si>
    <t>As of 31/12/06</t>
  </si>
  <si>
    <t>There were no unusual items affecting assets, liabilities, equity, net income, or cash flows during the financial period ended 31 December 2006, except for items disclosed in note A1 and A8.</t>
  </si>
  <si>
    <t>MUNIF outstanding as at 31 December 2006</t>
  </si>
  <si>
    <t>Total outstanding as at 31 December 2006</t>
  </si>
  <si>
    <t>As of 31 December 2006, the Group has commitments as follows:</t>
  </si>
  <si>
    <t xml:space="preserve">The contingent liabilities of the Group as at 25 February 2007 (the latest practicable date which is not earlier than 7 days from the date of issue of this quarterly report) are in respect of : </t>
  </si>
  <si>
    <t>The Group's borrowings as at 31 December 2006 are as follows:</t>
  </si>
  <si>
    <t>There is no material litigation as of 31 December 2006.</t>
  </si>
  <si>
    <t>No dividend has been proposed or declared for the financial period ended 31 December 2006.</t>
  </si>
  <si>
    <t>The effective tax rates of the Group for the current quarter and current financial year to-date ended 31December 2006 and preceding year corresponding quarter and preceding financial year to-date ended 31 December 2005 presented above are disproportionate to the statutory tax rate due to losses of certain subsidiary companies that are not available for set-off against taxable profits of profitable subsidiaries and non-availability of tax deduction for certain expenses.</t>
  </si>
  <si>
    <t>The overall performance of the Group for the financial year to-date ended 31 December 2006 has improved as indicated by the increase of operating profit to RM6.4 million  as compared to an operating profit of RM5.1 million in the preceding financial year to-date ended 31 December 2005. This was due to improved gross profit margin. The Group also recorded an operating profit of RM3.3 million for the current quarter ended 31 December 2006 as compared to an operating profit of RM7.0 millon in the preceding year quarter ended 31 December 2005. The was due to the higher operating expenses as compared to the preceding year quarter ended 31 December 2005 and lower gross profit margin.</t>
  </si>
  <si>
    <t>The profit before taxation for the current quarter ended 31 December 2006 is RM3.3 million as compared to a loss of RM2.7 million in the preceding quarter ended 30 September 2006.</t>
  </si>
  <si>
    <t>Net profit for the period (RM'000)</t>
  </si>
  <si>
    <t>The increase was mainly due to the sharp increase of revenue during the current quarter ended 31 December 2006 while the operating and finance cost increased only marginally as compared to preceding quarter ended 30 September 2006.</t>
  </si>
  <si>
    <t xml:space="preserve">There were no material events subsequent to 31 December 2006 except one of the group's rented warehouse situated at No.20, Jalan E1/4,Taman Usaha Ehsan,Kepong 51200 Kuala Lumpur caught fire on 19 February 2007. The loss caused by the fire has yet to be determined. Evaluation and investigation are still in progress at the date of the issuance of this quarterly report. </t>
  </si>
  <si>
    <t>During the current financial year to-date  ended 31 December 2006, the Group recorded a lower revenue of RM115.1 million as compared to RM118.8 million of preceding financial year to-date ended 31 December 2005. The Group also recorded a lower revenue of RM48.8 million for the current quarter ended 31 December 2006 as compared to RM51.5 million of preceding year quarter ended 31 December 2005.  The decrease was mainly due to delay in orders from the Original Equipment Manufacturing (OEM) customers.</t>
  </si>
  <si>
    <t>As at 31 December 2006, the Group has made a net write down of RM390,000 to its net realisable value.</t>
  </si>
  <si>
    <r>
      <t xml:space="preserve">OPERATING PROFIT </t>
    </r>
    <r>
      <rPr>
        <sz val="10"/>
        <rFont val="Arial"/>
        <family val="0"/>
      </rPr>
      <t xml:space="preserve"> </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</si>
</sst>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0_);_(* \(#,##0.0\);_(* &quot;-&quot;??_);_(@_)"/>
    <numFmt numFmtId="187" formatCode="_(* #,##0_);_(* \(#,##0\);_(* &quot;-&quot;??_);_(@_)"/>
    <numFmt numFmtId="188" formatCode="[$-409]dd\ mmmm\,\ yyyy"/>
    <numFmt numFmtId="189" formatCode="_(* #,##0.000_);_(* \(#,##0.000\);_(* &quot;-&quot;??_);_(@_)"/>
    <numFmt numFmtId="190" formatCode="0.0000"/>
    <numFmt numFmtId="191" formatCode="0.000"/>
    <numFmt numFmtId="192" formatCode="0.0"/>
    <numFmt numFmtId="193" formatCode="&quot;$&quot;#,##0.00"/>
    <numFmt numFmtId="194" formatCode="_(* #,##0.0000_);_(* \(#,##0.0000\);_(* &quot;-&quot;??_);_(@_)"/>
    <numFmt numFmtId="195" formatCode="#,##0.0_);\(#,##0.0\)"/>
    <numFmt numFmtId="196" formatCode="&quot;Yes&quot;;&quot;Yes&quot;;&quot;No&quot;"/>
    <numFmt numFmtId="197" formatCode="&quot;True&quot;;&quot;True&quot;;&quot;False&quot;"/>
    <numFmt numFmtId="198" formatCode="&quot;On&quot;;&quot;On&quot;;&quot;Off&quot;"/>
    <numFmt numFmtId="199" formatCode="[$€-2]\ #,##0.00_);[Red]\([$€-2]\ #,##0.00\)"/>
  </numFmts>
  <fonts count="8">
    <font>
      <sz val="10"/>
      <name val="Arial"/>
      <family val="0"/>
    </font>
    <font>
      <b/>
      <sz val="10"/>
      <name val="Arial"/>
      <family val="2"/>
    </font>
    <font>
      <u val="single"/>
      <sz val="10"/>
      <name val="Arial"/>
      <family val="0"/>
    </font>
    <font>
      <b/>
      <i/>
      <sz val="10"/>
      <name val="Arial"/>
      <family val="2"/>
    </font>
    <font>
      <sz val="12"/>
      <color indexed="8"/>
      <name val="Arial"/>
      <family val="2"/>
    </font>
    <font>
      <sz val="12"/>
      <color indexed="8"/>
      <name val="Times New Roman"/>
      <family val="1"/>
    </font>
    <font>
      <sz val="10"/>
      <color indexed="8"/>
      <name val="Arial"/>
      <family val="2"/>
    </font>
    <font>
      <sz val="8"/>
      <name val="Arial"/>
      <family val="0"/>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187" fontId="0" fillId="0" borderId="0" xfId="15" applyNumberFormat="1" applyAlignment="1">
      <alignment/>
    </xf>
    <xf numFmtId="187" fontId="0" fillId="0" borderId="0" xfId="15" applyNumberFormat="1" applyFont="1" applyAlignment="1">
      <alignment/>
    </xf>
    <xf numFmtId="187" fontId="0" fillId="0" borderId="0" xfId="15" applyNumberFormat="1" applyAlignment="1">
      <alignment horizontal="center"/>
    </xf>
    <xf numFmtId="187" fontId="0" fillId="0" borderId="0" xfId="15" applyNumberFormat="1" applyFont="1" applyAlignment="1">
      <alignment horizontal="center"/>
    </xf>
    <xf numFmtId="187"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87" fontId="0" fillId="0" borderId="0" xfId="15" applyNumberFormat="1" applyBorder="1" applyAlignment="1">
      <alignment/>
    </xf>
    <xf numFmtId="187" fontId="0" fillId="0" borderId="1" xfId="15" applyNumberFormat="1" applyBorder="1" applyAlignment="1">
      <alignment/>
    </xf>
    <xf numFmtId="187" fontId="0" fillId="0" borderId="0" xfId="15" applyNumberFormat="1" applyFont="1" applyAlignment="1">
      <alignment horizontal="right"/>
    </xf>
    <xf numFmtId="187" fontId="0" fillId="0" borderId="0" xfId="15" applyNumberFormat="1" applyFill="1"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187" fontId="0" fillId="0" borderId="0" xfId="15" applyNumberFormat="1" applyFont="1" applyFill="1" applyAlignment="1" quotePrefix="1">
      <alignment horizontal="center"/>
    </xf>
    <xf numFmtId="187" fontId="1" fillId="0" borderId="0" xfId="15" applyNumberFormat="1" applyFont="1" applyAlignment="1">
      <alignment/>
    </xf>
    <xf numFmtId="187" fontId="0" fillId="0" borderId="0" xfId="15" applyNumberFormat="1" applyFont="1" applyAlignment="1">
      <alignment/>
    </xf>
    <xf numFmtId="187" fontId="0" fillId="0" borderId="0" xfId="15" applyNumberFormat="1" applyAlignment="1">
      <alignment horizontal="center" vertical="center" wrapText="1"/>
    </xf>
    <xf numFmtId="49" fontId="0" fillId="0" borderId="0" xfId="15" applyNumberFormat="1" applyFont="1" applyAlignment="1">
      <alignment/>
    </xf>
    <xf numFmtId="49" fontId="1" fillId="0" borderId="0" xfId="15" applyNumberFormat="1" applyFont="1" applyAlignment="1">
      <alignment/>
    </xf>
    <xf numFmtId="49" fontId="0" fillId="0" borderId="0" xfId="15" applyNumberFormat="1" applyAlignment="1">
      <alignment/>
    </xf>
    <xf numFmtId="187" fontId="0" fillId="0" borderId="0" xfId="15" applyNumberFormat="1" applyFont="1" applyFill="1" applyBorder="1" applyAlignment="1">
      <alignment horizontal="center" vertical="center"/>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87" fontId="0" fillId="0" borderId="0" xfId="15" applyNumberFormat="1" applyFill="1" applyAlignment="1">
      <alignment horizontal="center"/>
    </xf>
    <xf numFmtId="187" fontId="0" fillId="0" borderId="0" xfId="15" applyNumberFormat="1" applyFont="1" applyFill="1" applyAlignment="1">
      <alignment horizontal="center"/>
    </xf>
    <xf numFmtId="187" fontId="0" fillId="0" borderId="2" xfId="15" applyNumberFormat="1" applyFill="1" applyBorder="1" applyAlignment="1">
      <alignment/>
    </xf>
    <xf numFmtId="9" fontId="0" fillId="0" borderId="0" xfId="19" applyFill="1" applyAlignment="1">
      <alignment/>
    </xf>
    <xf numFmtId="187" fontId="0" fillId="0" borderId="0" xfId="15" applyNumberFormat="1" applyFill="1" applyBorder="1" applyAlignment="1">
      <alignment/>
    </xf>
    <xf numFmtId="187" fontId="0" fillId="0" borderId="3" xfId="15" applyNumberFormat="1" applyFill="1" applyBorder="1" applyAlignment="1">
      <alignment/>
    </xf>
    <xf numFmtId="171" fontId="0" fillId="0" borderId="0" xfId="15" applyNumberFormat="1" applyFill="1" applyAlignment="1">
      <alignment/>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9" fontId="0" fillId="0" borderId="0" xfId="15" applyNumberFormat="1" applyFill="1" applyAlignment="1">
      <alignment/>
    </xf>
    <xf numFmtId="187" fontId="0" fillId="0" borderId="0" xfId="15" applyNumberFormat="1" applyFont="1" applyFill="1" applyAlignment="1">
      <alignment/>
    </xf>
    <xf numFmtId="187" fontId="0" fillId="0" borderId="0" xfId="15" applyNumberFormat="1" applyFont="1" applyFill="1" applyAlignment="1">
      <alignment/>
    </xf>
    <xf numFmtId="187" fontId="0" fillId="0" borderId="0" xfId="15" applyNumberFormat="1" applyFill="1" applyAlignment="1">
      <alignment horizontal="center" vertical="center" wrapText="1"/>
    </xf>
    <xf numFmtId="187" fontId="0" fillId="0" borderId="0" xfId="15" applyNumberFormat="1" applyFont="1" applyFill="1" applyAlignment="1">
      <alignment/>
    </xf>
    <xf numFmtId="187" fontId="0" fillId="0" borderId="1" xfId="15" applyNumberFormat="1" applyFill="1" applyBorder="1" applyAlignment="1">
      <alignment/>
    </xf>
    <xf numFmtId="2" fontId="0" fillId="0" borderId="0" xfId="0" applyNumberFormat="1" applyFill="1" applyAlignment="1">
      <alignment/>
    </xf>
    <xf numFmtId="0" fontId="0" fillId="0" borderId="0" xfId="0" applyFill="1" applyAlignment="1">
      <alignment horizontal="left" vertical="center"/>
    </xf>
    <xf numFmtId="49" fontId="3" fillId="0" borderId="0" xfId="0" applyNumberFormat="1" applyFont="1" applyFill="1" applyAlignment="1">
      <alignment/>
    </xf>
    <xf numFmtId="187" fontId="0" fillId="0" borderId="0" xfId="15" applyNumberFormat="1" applyFill="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0" fontId="0" fillId="0" borderId="0" xfId="0" applyFill="1" applyAlignment="1">
      <alignment horizontal="center"/>
    </xf>
    <xf numFmtId="49" fontId="0" fillId="0" borderId="0" xfId="15" applyNumberFormat="1" applyAlignment="1">
      <alignment vertical="center"/>
    </xf>
    <xf numFmtId="187" fontId="0" fillId="0" borderId="0" xfId="15" applyNumberFormat="1" applyAlignment="1">
      <alignment vertical="center" wrapText="1"/>
    </xf>
    <xf numFmtId="187" fontId="0" fillId="0" borderId="0" xfId="15" applyNumberFormat="1" applyAlignment="1">
      <alignment vertical="center"/>
    </xf>
    <xf numFmtId="187" fontId="0" fillId="0" borderId="4" xfId="15" applyNumberFormat="1" applyFont="1" applyFill="1" applyBorder="1" applyAlignment="1">
      <alignment horizontal="center"/>
    </xf>
    <xf numFmtId="187" fontId="0" fillId="0" borderId="5" xfId="15" applyNumberFormat="1" applyFill="1" applyBorder="1" applyAlignment="1">
      <alignment/>
    </xf>
    <xf numFmtId="187" fontId="0" fillId="0" borderId="6" xfId="15" applyNumberFormat="1" applyFill="1" applyBorder="1" applyAlignment="1">
      <alignment/>
    </xf>
    <xf numFmtId="187" fontId="0" fillId="0" borderId="4" xfId="15" applyNumberFormat="1" applyFill="1" applyBorder="1" applyAlignment="1">
      <alignment/>
    </xf>
    <xf numFmtId="171" fontId="0" fillId="0" borderId="0" xfId="15" applyNumberFormat="1" applyFill="1" applyBorder="1" applyAlignment="1">
      <alignment/>
    </xf>
    <xf numFmtId="0" fontId="0" fillId="0" borderId="0" xfId="0" applyFill="1" applyAlignment="1">
      <alignment vertical="center" wrapText="1"/>
    </xf>
    <xf numFmtId="187" fontId="0" fillId="0" borderId="0" xfId="15" applyNumberFormat="1" applyFill="1" applyBorder="1" applyAlignment="1">
      <alignment horizontal="center" vertical="center" wrapText="1"/>
    </xf>
    <xf numFmtId="187" fontId="0" fillId="0" borderId="0" xfId="15" applyNumberFormat="1" applyFont="1" applyFill="1" applyAlignment="1">
      <alignment horizontal="center" vertical="center" wrapText="1"/>
    </xf>
    <xf numFmtId="187" fontId="0" fillId="0" borderId="0" xfId="15" applyNumberFormat="1" applyFont="1" applyFill="1" applyAlignment="1">
      <alignment horizontal="center"/>
    </xf>
    <xf numFmtId="187" fontId="0" fillId="0" borderId="1" xfId="15" applyNumberFormat="1" applyFont="1" applyFill="1" applyBorder="1" applyAlignment="1">
      <alignment/>
    </xf>
    <xf numFmtId="187" fontId="0" fillId="0" borderId="0" xfId="15" applyNumberFormat="1" applyFont="1" applyFill="1" applyAlignment="1">
      <alignment vertical="center" wrapText="1"/>
    </xf>
    <xf numFmtId="49" fontId="0" fillId="0" borderId="0" xfId="0" applyNumberFormat="1" applyFont="1" applyFill="1" applyAlignment="1">
      <alignment/>
    </xf>
    <xf numFmtId="0" fontId="0" fillId="0" borderId="0" xfId="0" applyFont="1" applyFill="1" applyAlignment="1">
      <alignment/>
    </xf>
    <xf numFmtId="187" fontId="0" fillId="0" borderId="0" xfId="15" applyNumberFormat="1" applyFont="1" applyFill="1" applyBorder="1" applyAlignment="1">
      <alignment horizontal="center" vertical="center" wrapText="1"/>
    </xf>
    <xf numFmtId="187" fontId="0" fillId="0" borderId="0" xfId="15" applyNumberFormat="1" applyFont="1" applyFill="1" applyBorder="1" applyAlignment="1">
      <alignment/>
    </xf>
    <xf numFmtId="187" fontId="0" fillId="0" borderId="0" xfId="15" applyNumberFormat="1" applyFont="1" applyBorder="1" applyAlignment="1">
      <alignment/>
    </xf>
    <xf numFmtId="0" fontId="1" fillId="0" borderId="0" xfId="0" applyFont="1" applyFill="1" applyAlignment="1">
      <alignment horizontal="left" vertical="center"/>
    </xf>
    <xf numFmtId="49" fontId="0" fillId="0" borderId="0" xfId="15" applyNumberFormat="1" applyFont="1" applyFill="1" applyAlignment="1">
      <alignment horizontal="center"/>
    </xf>
    <xf numFmtId="0" fontId="0" fillId="0" borderId="0" xfId="0" applyFill="1" applyBorder="1" applyAlignment="1">
      <alignment horizontal="justify" vertical="center" wrapText="1"/>
    </xf>
    <xf numFmtId="0" fontId="0" fillId="0" borderId="0" xfId="0" applyFont="1" applyFill="1" applyAlignment="1">
      <alignment horizontal="center" vertical="center"/>
    </xf>
    <xf numFmtId="49" fontId="0" fillId="0" borderId="0" xfId="0" applyNumberFormat="1" applyFill="1" applyBorder="1" applyAlignment="1">
      <alignment/>
    </xf>
    <xf numFmtId="0" fontId="0" fillId="0" borderId="0" xfId="0" applyFont="1" applyFill="1" applyAlignment="1">
      <alignment horizontal="left" vertical="center"/>
    </xf>
    <xf numFmtId="49" fontId="0" fillId="0" borderId="0" xfId="15" applyNumberFormat="1" applyFont="1" applyFill="1" applyAlignment="1">
      <alignment/>
    </xf>
    <xf numFmtId="187" fontId="0" fillId="0" borderId="0" xfId="15" applyNumberFormat="1" applyFill="1" applyBorder="1" applyAlignment="1">
      <alignment horizontal="left" vertical="center" wrapText="1"/>
    </xf>
    <xf numFmtId="0" fontId="0" fillId="0" borderId="0" xfId="0" applyFill="1" applyAlignment="1">
      <alignment horizontal="center" vertical="center" wrapText="1"/>
    </xf>
    <xf numFmtId="171" fontId="0" fillId="0" borderId="0" xfId="15" applyFill="1" applyAlignment="1">
      <alignment/>
    </xf>
    <xf numFmtId="0" fontId="0" fillId="0" borderId="0" xfId="0" applyFill="1" applyAlignment="1">
      <alignment horizontal="left" vertical="top" wrapText="1"/>
    </xf>
    <xf numFmtId="0" fontId="0" fillId="0" borderId="0" xfId="0" applyFill="1" applyAlignment="1">
      <alignment horizontal="center" vertical="top" wrapText="1"/>
    </xf>
    <xf numFmtId="0" fontId="2" fillId="0" borderId="0" xfId="0" applyFont="1" applyFill="1" applyAlignment="1">
      <alignment horizontal="left" vertical="top"/>
    </xf>
    <xf numFmtId="0" fontId="0" fillId="0" borderId="0" xfId="0" applyFont="1" applyFill="1" applyAlignment="1">
      <alignment horizontal="center" vertical="top" wrapText="1"/>
    </xf>
    <xf numFmtId="187" fontId="0" fillId="0" borderId="0" xfId="15" applyNumberFormat="1" applyFill="1" applyAlignment="1">
      <alignment vertical="top"/>
    </xf>
    <xf numFmtId="187" fontId="0" fillId="0" borderId="1" xfId="15" applyNumberFormat="1" applyFill="1" applyBorder="1" applyAlignment="1">
      <alignment vertical="top"/>
    </xf>
    <xf numFmtId="187" fontId="0" fillId="0" borderId="0" xfId="15" applyNumberFormat="1" applyFill="1" applyBorder="1" applyAlignment="1">
      <alignment vertical="top"/>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187" fontId="0" fillId="0" borderId="0" xfId="15" applyNumberFormat="1" applyFill="1" applyBorder="1" applyAlignment="1">
      <alignment horizontal="center" vertical="center"/>
    </xf>
    <xf numFmtId="187" fontId="0" fillId="0" borderId="0" xfId="15" applyNumberFormat="1" applyFill="1" applyBorder="1" applyAlignment="1">
      <alignment horizontal="left" vertical="center"/>
    </xf>
    <xf numFmtId="187" fontId="0" fillId="0" borderId="0" xfId="15" applyNumberFormat="1" applyFill="1" applyAlignment="1">
      <alignment/>
    </xf>
    <xf numFmtId="49" fontId="0" fillId="0" borderId="0" xfId="0" applyNumberForma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right" vertical="center"/>
    </xf>
    <xf numFmtId="187" fontId="0" fillId="0" borderId="0" xfId="15" applyNumberFormat="1" applyFill="1" applyAlignment="1">
      <alignment horizontal="left" vertical="center" wrapText="1"/>
    </xf>
    <xf numFmtId="187" fontId="0" fillId="0" borderId="2" xfId="15" applyNumberFormat="1" applyFont="1" applyFill="1" applyBorder="1" applyAlignment="1">
      <alignment/>
    </xf>
    <xf numFmtId="187" fontId="0" fillId="0" borderId="0" xfId="15" applyNumberFormat="1" applyFont="1" applyFill="1" applyAlignment="1">
      <alignment horizontal="center" vertical="center"/>
    </xf>
    <xf numFmtId="187" fontId="2" fillId="0" borderId="0" xfId="15" applyNumberFormat="1" applyFont="1" applyFill="1" applyAlignment="1">
      <alignment horizontal="center" vertical="center" wrapText="1"/>
    </xf>
    <xf numFmtId="187" fontId="0" fillId="0" borderId="0" xfId="15" applyNumberFormat="1" applyFill="1" applyAlignment="1">
      <alignment horizontal="left" vertical="center"/>
    </xf>
    <xf numFmtId="187" fontId="0" fillId="0" borderId="1" xfId="15" applyNumberFormat="1" applyFont="1" applyFill="1" applyBorder="1" applyAlignment="1">
      <alignment horizontal="center" vertical="center"/>
    </xf>
    <xf numFmtId="187" fontId="0" fillId="0" borderId="1" xfId="15" applyNumberFormat="1" applyFill="1" applyBorder="1" applyAlignment="1">
      <alignment horizontal="left" vertical="center" wrapText="1"/>
    </xf>
    <xf numFmtId="0" fontId="5" fillId="0" borderId="0" xfId="0" applyFont="1" applyFill="1" applyAlignment="1">
      <alignment horizontal="justify"/>
    </xf>
    <xf numFmtId="187" fontId="0" fillId="0" borderId="5" xfId="15" applyNumberFormat="1" applyFont="1" applyFill="1" applyBorder="1" applyAlignment="1">
      <alignment horizontal="center"/>
    </xf>
    <xf numFmtId="187" fontId="0" fillId="0" borderId="0" xfId="15" applyNumberFormat="1" applyFont="1" applyFill="1" applyBorder="1" applyAlignment="1">
      <alignment horizontal="center"/>
    </xf>
    <xf numFmtId="187" fontId="0" fillId="0" borderId="0" xfId="15" applyNumberFormat="1" applyFont="1" applyBorder="1" applyAlignment="1">
      <alignment horizontal="center"/>
    </xf>
    <xf numFmtId="187" fontId="0" fillId="0" borderId="2" xfId="15" applyNumberFormat="1" applyFont="1" applyFill="1" applyBorder="1" applyAlignment="1">
      <alignment horizontal="center"/>
    </xf>
    <xf numFmtId="187" fontId="0" fillId="0" borderId="1" xfId="0" applyNumberFormat="1" applyFill="1" applyBorder="1" applyAlignment="1">
      <alignment vertical="center" wrapText="1"/>
    </xf>
    <xf numFmtId="171" fontId="0" fillId="0" borderId="3" xfId="15" applyNumberFormat="1" applyFill="1" applyBorder="1" applyAlignment="1">
      <alignment/>
    </xf>
    <xf numFmtId="49" fontId="0" fillId="0" borderId="0" xfId="15" applyNumberFormat="1" applyBorder="1" applyAlignment="1">
      <alignment/>
    </xf>
    <xf numFmtId="49" fontId="0" fillId="0" borderId="0" xfId="15" applyNumberFormat="1" applyBorder="1" applyAlignment="1">
      <alignment horizontal="center"/>
    </xf>
    <xf numFmtId="187" fontId="0" fillId="0" borderId="0" xfId="15" applyNumberFormat="1" applyBorder="1" applyAlignment="1">
      <alignment horizontal="center"/>
    </xf>
    <xf numFmtId="49" fontId="1" fillId="0" borderId="0" xfId="15" applyNumberFormat="1" applyFont="1" applyBorder="1" applyAlignment="1">
      <alignment/>
    </xf>
    <xf numFmtId="187" fontId="0" fillId="0" borderId="1" xfId="15" applyNumberFormat="1" applyFont="1" applyFill="1" applyBorder="1" applyAlignment="1">
      <alignment horizontal="center"/>
    </xf>
    <xf numFmtId="49" fontId="1" fillId="0" borderId="0" xfId="15" applyNumberFormat="1" applyFont="1" applyAlignment="1">
      <alignment/>
    </xf>
    <xf numFmtId="187" fontId="0" fillId="0" borderId="3" xfId="15" applyNumberFormat="1" applyFill="1" applyBorder="1" applyAlignment="1">
      <alignment horizontal="left" vertical="center" wrapText="1"/>
    </xf>
    <xf numFmtId="187" fontId="2" fillId="0" borderId="0" xfId="15" applyNumberFormat="1" applyFont="1" applyFill="1" applyAlignment="1">
      <alignment horizontal="center" vertical="center"/>
    </xf>
    <xf numFmtId="187" fontId="0" fillId="0" borderId="1" xfId="15" applyNumberFormat="1" applyFont="1" applyFill="1" applyBorder="1" applyAlignment="1">
      <alignment horizontal="center" vertical="center"/>
    </xf>
    <xf numFmtId="187" fontId="0" fillId="0" borderId="7" xfId="15" applyNumberFormat="1" applyFill="1" applyBorder="1" applyAlignment="1">
      <alignment horizontal="center"/>
    </xf>
    <xf numFmtId="187" fontId="0" fillId="0" borderId="8" xfId="15" applyNumberFormat="1" applyFill="1" applyBorder="1" applyAlignment="1">
      <alignment horizontal="center" vertical="center" wrapText="1"/>
    </xf>
    <xf numFmtId="187" fontId="0" fillId="0" borderId="0" xfId="15" applyNumberFormat="1" applyFont="1" applyFill="1" applyAlignment="1">
      <alignment horizontal="right"/>
    </xf>
    <xf numFmtId="0" fontId="1" fillId="0" borderId="0" xfId="0" applyFont="1" applyFill="1" applyAlignment="1">
      <alignment horizontal="left" vertical="center" wrapText="1"/>
    </xf>
    <xf numFmtId="187" fontId="0" fillId="0" borderId="0" xfId="15" applyNumberFormat="1" applyFill="1" applyAlignment="1">
      <alignment vertical="center"/>
    </xf>
    <xf numFmtId="0" fontId="1" fillId="0" borderId="0" xfId="0" applyNumberFormat="1" applyFont="1" applyFill="1" applyAlignment="1">
      <alignment/>
    </xf>
    <xf numFmtId="0" fontId="0" fillId="0" borderId="0" xfId="0" applyNumberFormat="1" applyFont="1" applyFill="1" applyAlignment="1">
      <alignment/>
    </xf>
    <xf numFmtId="0" fontId="0" fillId="0" borderId="0" xfId="0" applyNumberFormat="1" applyFill="1" applyAlignment="1">
      <alignment/>
    </xf>
    <xf numFmtId="49" fontId="1" fillId="0" borderId="0" xfId="0" applyNumberFormat="1" applyFont="1" applyFill="1" applyAlignment="1">
      <alignment/>
    </xf>
    <xf numFmtId="0" fontId="2" fillId="0" borderId="0" xfId="0" applyFont="1" applyFill="1" applyAlignment="1">
      <alignment horizontal="center" vertical="center"/>
    </xf>
    <xf numFmtId="187" fontId="0" fillId="0" borderId="2" xfId="15" applyNumberFormat="1" applyFill="1" applyBorder="1" applyAlignment="1">
      <alignment horizontal="left" vertical="center" wrapText="1"/>
    </xf>
    <xf numFmtId="49" fontId="1" fillId="0" borderId="0" xfId="0" applyNumberFormat="1" applyFont="1" applyFill="1" applyAlignment="1">
      <alignment vertical="center" wrapText="1"/>
    </xf>
    <xf numFmtId="187" fontId="0" fillId="0" borderId="0" xfId="15" applyNumberFormat="1" applyFont="1" applyFill="1" applyAlignment="1">
      <alignment horizontal="center" vertical="center"/>
    </xf>
    <xf numFmtId="0" fontId="4" fillId="0" borderId="0" xfId="0" applyFill="1" applyAlignment="1">
      <alignment horizontal="left" wrapText="1"/>
    </xf>
    <xf numFmtId="187" fontId="0" fillId="0" borderId="0" xfId="0" applyNumberFormat="1" applyFill="1" applyAlignment="1">
      <alignment/>
    </xf>
    <xf numFmtId="187" fontId="0" fillId="0" borderId="0" xfId="15" applyNumberFormat="1" applyFont="1" applyFill="1" applyAlignment="1">
      <alignment vertical="center"/>
    </xf>
    <xf numFmtId="187" fontId="0" fillId="0" borderId="6" xfId="15" applyNumberFormat="1" applyFont="1" applyFill="1" applyBorder="1" applyAlignment="1">
      <alignment horizontal="center"/>
    </xf>
    <xf numFmtId="0" fontId="0" fillId="0" borderId="0" xfId="0" applyFont="1" applyFill="1" applyAlignment="1">
      <alignment vertical="center" wrapText="1"/>
    </xf>
    <xf numFmtId="187" fontId="0" fillId="0" borderId="0" xfId="15" applyNumberFormat="1" applyFont="1" applyFill="1" applyAlignment="1">
      <alignment horizontal="center"/>
    </xf>
    <xf numFmtId="49" fontId="1" fillId="0" borderId="0" xfId="15" applyNumberFormat="1" applyFont="1" applyFill="1" applyAlignment="1">
      <alignment vertical="center" wrapText="1"/>
    </xf>
    <xf numFmtId="0" fontId="0" fillId="0" borderId="0" xfId="0" applyAlignment="1">
      <alignment/>
    </xf>
    <xf numFmtId="49" fontId="1" fillId="0" borderId="0" xfId="15" applyNumberFormat="1" applyFont="1" applyAlignment="1">
      <alignment vertical="top" wrapText="1"/>
    </xf>
    <xf numFmtId="49" fontId="0" fillId="0" borderId="0" xfId="15" applyNumberFormat="1" applyFont="1" applyFill="1" applyAlignment="1">
      <alignment vertical="center" wrapText="1"/>
    </xf>
    <xf numFmtId="187" fontId="0" fillId="0" borderId="9" xfId="15" applyNumberFormat="1" applyBorder="1" applyAlignment="1">
      <alignment horizontal="center" vertical="center" wrapText="1"/>
    </xf>
    <xf numFmtId="187" fontId="0" fillId="0" borderId="10" xfId="15" applyNumberFormat="1" applyBorder="1" applyAlignment="1">
      <alignment horizontal="center" vertical="center" wrapText="1"/>
    </xf>
    <xf numFmtId="187" fontId="0" fillId="0" borderId="11" xfId="15" applyNumberFormat="1" applyBorder="1" applyAlignment="1">
      <alignment horizontal="center" vertical="center" wrapText="1"/>
    </xf>
    <xf numFmtId="49" fontId="1" fillId="0" borderId="0" xfId="15" applyNumberFormat="1" applyFont="1" applyAlignment="1">
      <alignment horizontal="left" vertical="center" wrapText="1"/>
    </xf>
    <xf numFmtId="187" fontId="0" fillId="0" borderId="0" xfId="15" applyNumberFormat="1" applyFont="1" applyAlignment="1">
      <alignment vertical="center" wrapText="1"/>
    </xf>
    <xf numFmtId="0" fontId="0" fillId="0" borderId="0" xfId="0" applyAlignment="1">
      <alignment vertical="center" wrapText="1"/>
    </xf>
    <xf numFmtId="0" fontId="6" fillId="0" borderId="0" xfId="0" applyFont="1" applyFill="1" applyAlignment="1">
      <alignment horizontal="lef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Fill="1" applyAlignment="1">
      <alignment horizontal="justify" vertical="center" wrapText="1"/>
    </xf>
    <xf numFmtId="0" fontId="0" fillId="0" borderId="0" xfId="0" applyFill="1" applyAlignment="1">
      <alignment horizontal="left" wrapText="1"/>
    </xf>
    <xf numFmtId="0" fontId="0" fillId="0" borderId="0" xfId="0" applyAlignment="1">
      <alignment horizontal="left" wrapText="1"/>
    </xf>
    <xf numFmtId="0" fontId="0" fillId="0" borderId="0" xfId="0" applyFill="1" applyAlignment="1">
      <alignment horizontal="center"/>
    </xf>
    <xf numFmtId="0" fontId="0" fillId="0" borderId="0" xfId="0" applyFill="1" applyAlignment="1">
      <alignment horizontal="left" vertical="top" wrapText="1"/>
    </xf>
    <xf numFmtId="0" fontId="0" fillId="0" borderId="0" xfId="0" applyFill="1" applyAlignment="1">
      <alignment vertical="center"/>
    </xf>
    <xf numFmtId="0" fontId="1" fillId="0" borderId="0" xfId="0" applyFont="1" applyFill="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38"/>
  <sheetViews>
    <sheetView zoomScale="85" zoomScaleNormal="85" workbookViewId="0" topLeftCell="A1">
      <pane xSplit="5" ySplit="13" topLeftCell="F14" activePane="bottomRight" state="frozen"/>
      <selection pane="topLeft" activeCell="A1" sqref="A1"/>
      <selection pane="topRight" activeCell="F1" sqref="F1"/>
      <selection pane="bottomLeft" activeCell="A14" sqref="A14"/>
      <selection pane="bottomRight" activeCell="A23" sqref="A23"/>
    </sheetView>
  </sheetViews>
  <sheetFormatPr defaultColWidth="9.140625" defaultRowHeight="12.75"/>
  <cols>
    <col min="1" max="1" width="3.7109375" style="24" customWidth="1"/>
    <col min="2" max="2" width="4.421875" style="24" customWidth="1"/>
    <col min="3" max="3" width="4.140625" style="24" customWidth="1"/>
    <col min="4" max="4" width="23.00390625" style="24" customWidth="1"/>
    <col min="5" max="5" width="6.8515625" style="26" customWidth="1"/>
    <col min="6" max="6" width="1.57421875" style="11" customWidth="1"/>
    <col min="7" max="7" width="16.57421875" style="11" customWidth="1"/>
    <col min="8" max="8" width="0.9921875" style="11" customWidth="1"/>
    <col min="9" max="9" width="16.421875" style="11" customWidth="1"/>
    <col min="10" max="10" width="1.8515625" style="11" customWidth="1"/>
    <col min="11" max="11" width="15.00390625" style="11" bestFit="1" customWidth="1"/>
    <col min="12" max="12" width="0.85546875" style="11" customWidth="1"/>
    <col min="13" max="13" width="17.140625" style="11" customWidth="1"/>
    <col min="14" max="14" width="0.9921875" style="11" customWidth="1"/>
    <col min="15" max="16384" width="9.140625" style="11" customWidth="1"/>
  </cols>
  <sheetData>
    <row r="1" ht="12.75">
      <c r="A1" s="23" t="s">
        <v>0</v>
      </c>
    </row>
    <row r="3" ht="12.75">
      <c r="A3" s="25" t="s">
        <v>261</v>
      </c>
    </row>
    <row r="5" ht="12.75">
      <c r="A5" s="25" t="s">
        <v>116</v>
      </c>
    </row>
    <row r="7" spans="1:13" s="27" customFormat="1" ht="12.75">
      <c r="A7" s="26"/>
      <c r="B7" s="26"/>
      <c r="C7" s="26"/>
      <c r="D7" s="26"/>
      <c r="E7" s="26"/>
      <c r="G7" s="136" t="s">
        <v>1</v>
      </c>
      <c r="H7" s="136"/>
      <c r="I7" s="136"/>
      <c r="K7" s="136" t="s">
        <v>7</v>
      </c>
      <c r="L7" s="136"/>
      <c r="M7" s="136"/>
    </row>
    <row r="8" spans="1:13" s="27" customFormat="1" ht="12.75">
      <c r="A8" s="26"/>
      <c r="B8" s="26"/>
      <c r="C8" s="26"/>
      <c r="D8" s="26"/>
      <c r="E8" s="26"/>
      <c r="G8" s="28" t="s">
        <v>2</v>
      </c>
      <c r="H8" s="28"/>
      <c r="I8" s="28" t="s">
        <v>5</v>
      </c>
      <c r="K8" s="28" t="s">
        <v>2</v>
      </c>
      <c r="L8" s="28"/>
      <c r="M8" s="28" t="s">
        <v>5</v>
      </c>
    </row>
    <row r="9" spans="1:13" s="27" customFormat="1" ht="12.75">
      <c r="A9" s="26"/>
      <c r="B9" s="26"/>
      <c r="C9" s="26"/>
      <c r="D9" s="26"/>
      <c r="E9" s="26"/>
      <c r="G9" s="28" t="s">
        <v>3</v>
      </c>
      <c r="H9" s="28"/>
      <c r="I9" s="28" t="s">
        <v>6</v>
      </c>
      <c r="K9" s="28" t="s">
        <v>3</v>
      </c>
      <c r="L9" s="28"/>
      <c r="M9" s="28" t="s">
        <v>6</v>
      </c>
    </row>
    <row r="10" spans="1:13" s="27" customFormat="1" ht="12.75">
      <c r="A10" s="26"/>
      <c r="B10" s="26"/>
      <c r="C10" s="26"/>
      <c r="D10" s="26"/>
      <c r="E10" s="26"/>
      <c r="G10" s="28" t="s">
        <v>4</v>
      </c>
      <c r="H10" s="28"/>
      <c r="I10" s="28" t="s">
        <v>4</v>
      </c>
      <c r="K10" s="28" t="s">
        <v>8</v>
      </c>
      <c r="L10" s="28"/>
      <c r="M10" s="28" t="s">
        <v>9</v>
      </c>
    </row>
    <row r="11" spans="1:13" s="27" customFormat="1" ht="12.75">
      <c r="A11" s="26"/>
      <c r="B11" s="26"/>
      <c r="C11" s="26"/>
      <c r="D11" s="26"/>
      <c r="E11" s="26"/>
      <c r="G11" s="15" t="s">
        <v>262</v>
      </c>
      <c r="H11" s="15"/>
      <c r="I11" s="15" t="s">
        <v>263</v>
      </c>
      <c r="K11" s="15" t="s">
        <v>262</v>
      </c>
      <c r="L11" s="15"/>
      <c r="M11" s="15" t="s">
        <v>263</v>
      </c>
    </row>
    <row r="12" spans="1:13" s="27" customFormat="1" ht="12.75">
      <c r="A12" s="26"/>
      <c r="B12" s="26"/>
      <c r="C12" s="26"/>
      <c r="D12" s="26"/>
      <c r="E12" s="26" t="s">
        <v>109</v>
      </c>
      <c r="G12" s="28" t="s">
        <v>23</v>
      </c>
      <c r="H12" s="28"/>
      <c r="I12" s="28" t="s">
        <v>23</v>
      </c>
      <c r="K12" s="28" t="s">
        <v>23</v>
      </c>
      <c r="L12" s="28"/>
      <c r="M12" s="28" t="s">
        <v>23</v>
      </c>
    </row>
    <row r="14" spans="1:13" ht="12.75">
      <c r="A14" s="25" t="s">
        <v>72</v>
      </c>
      <c r="G14" s="11">
        <v>48755</v>
      </c>
      <c r="I14" s="11">
        <v>51514</v>
      </c>
      <c r="K14" s="11">
        <v>115094</v>
      </c>
      <c r="M14" s="11">
        <v>118840</v>
      </c>
    </row>
    <row r="15" ht="12.75">
      <c r="I15" s="38"/>
    </row>
    <row r="16" spans="1:13" ht="12.75">
      <c r="A16" s="25" t="s">
        <v>73</v>
      </c>
      <c r="G16" s="11">
        <v>-29146</v>
      </c>
      <c r="I16" s="11">
        <v>-29835</v>
      </c>
      <c r="K16" s="11">
        <v>-70222</v>
      </c>
      <c r="M16" s="11">
        <v>-76000</v>
      </c>
    </row>
    <row r="17" spans="7:13" ht="12.75">
      <c r="G17" s="29"/>
      <c r="I17" s="29"/>
      <c r="K17" s="29"/>
      <c r="M17" s="29"/>
    </row>
    <row r="18" spans="1:15" ht="12.75">
      <c r="A18" s="25" t="s">
        <v>74</v>
      </c>
      <c r="G18" s="11">
        <f>SUM(G14:G17)</f>
        <v>19609</v>
      </c>
      <c r="I18" s="11">
        <f>SUM(I14:I17)</f>
        <v>21679</v>
      </c>
      <c r="K18" s="11">
        <f>SUM(K14:K17)</f>
        <v>44872</v>
      </c>
      <c r="M18" s="11">
        <f>SUM(M14:M17)</f>
        <v>42840</v>
      </c>
      <c r="O18" s="30"/>
    </row>
    <row r="19" spans="7:13" ht="12.75">
      <c r="G19" s="37"/>
      <c r="I19" s="37"/>
      <c r="K19" s="37"/>
      <c r="M19" s="37"/>
    </row>
    <row r="20" spans="1:13" ht="12.75">
      <c r="A20" s="25" t="s">
        <v>75</v>
      </c>
      <c r="G20" s="11">
        <v>-14695</v>
      </c>
      <c r="I20" s="11">
        <v>-13453</v>
      </c>
      <c r="K20" s="11">
        <v>-38493</v>
      </c>
      <c r="M20" s="11">
        <v>-37704</v>
      </c>
    </row>
    <row r="21" spans="7:13" ht="12.75">
      <c r="G21" s="29"/>
      <c r="I21" s="29"/>
      <c r="K21" s="29"/>
      <c r="M21" s="29"/>
    </row>
    <row r="22" spans="1:13" ht="12.75">
      <c r="A22" s="25" t="s">
        <v>289</v>
      </c>
      <c r="G22" s="11">
        <f>SUM(G18:G21)</f>
        <v>4914</v>
      </c>
      <c r="I22" s="11">
        <f>SUM(I18:I21)</f>
        <v>8226</v>
      </c>
      <c r="K22" s="11">
        <f>SUM(K18:K21)</f>
        <v>6379</v>
      </c>
      <c r="M22" s="11">
        <f>SUM(M18:M21)</f>
        <v>5136</v>
      </c>
    </row>
    <row r="23" ht="12.75">
      <c r="A23" s="25"/>
    </row>
    <row r="24" spans="1:13" ht="12.75">
      <c r="A24" s="25" t="s">
        <v>226</v>
      </c>
      <c r="G24" s="11">
        <v>-1592</v>
      </c>
      <c r="I24" s="11">
        <v>-1213</v>
      </c>
      <c r="K24" s="11">
        <v>-4225</v>
      </c>
      <c r="M24" s="11">
        <v>-2983</v>
      </c>
    </row>
    <row r="25" spans="7:13" ht="12.75">
      <c r="G25" s="29"/>
      <c r="I25" s="29"/>
      <c r="K25" s="29"/>
      <c r="M25" s="29"/>
    </row>
    <row r="26" spans="1:13" ht="12.75">
      <c r="A26" s="25" t="s">
        <v>264</v>
      </c>
      <c r="G26" s="11">
        <f>SUM(G22:G25)</f>
        <v>3322</v>
      </c>
      <c r="I26" s="11">
        <f>SUM(I22:I25)</f>
        <v>7013</v>
      </c>
      <c r="K26" s="11">
        <f>SUM(K22:K25)</f>
        <v>2154</v>
      </c>
      <c r="M26" s="11">
        <f>SUM(M22:M25)</f>
        <v>2153</v>
      </c>
    </row>
    <row r="28" spans="1:13" ht="12.75">
      <c r="A28" s="25" t="s">
        <v>111</v>
      </c>
      <c r="E28" s="70" t="s">
        <v>128</v>
      </c>
      <c r="G28" s="11">
        <v>-636</v>
      </c>
      <c r="I28" s="11">
        <v>-941</v>
      </c>
      <c r="K28" s="11">
        <v>-1576</v>
      </c>
      <c r="M28" s="11">
        <v>-1961</v>
      </c>
    </row>
    <row r="29" spans="7:13" ht="12.75">
      <c r="G29" s="29"/>
      <c r="I29" s="29"/>
      <c r="K29" s="29"/>
      <c r="M29" s="29"/>
    </row>
    <row r="30" spans="7:13" ht="12.75">
      <c r="G30" s="31"/>
      <c r="I30" s="31"/>
      <c r="K30" s="31"/>
      <c r="M30" s="31"/>
    </row>
    <row r="31" spans="1:13" ht="13.5" thickBot="1">
      <c r="A31" s="25" t="s">
        <v>265</v>
      </c>
      <c r="G31" s="32">
        <f>SUM(G26:G29)</f>
        <v>2686</v>
      </c>
      <c r="I31" s="32">
        <f>SUM(I26:I29)</f>
        <v>6072</v>
      </c>
      <c r="K31" s="32">
        <f>SUM(K26:K29)</f>
        <v>578</v>
      </c>
      <c r="M31" s="32">
        <f>SUM(M26:M29)</f>
        <v>192</v>
      </c>
    </row>
    <row r="32" spans="7:13" ht="13.5" thickTop="1">
      <c r="G32" s="31"/>
      <c r="I32" s="31"/>
      <c r="K32" s="31"/>
      <c r="M32" s="31"/>
    </row>
    <row r="33" spans="1:16" ht="12.75">
      <c r="A33" s="25" t="s">
        <v>112</v>
      </c>
      <c r="G33" s="33">
        <f>(G31/150000)*100</f>
        <v>1.7906666666666669</v>
      </c>
      <c r="I33" s="33">
        <f>(I31/150000)*100</f>
        <v>4.048</v>
      </c>
      <c r="K33" s="33">
        <f>(K31/150000)*100</f>
        <v>0.3853333333333333</v>
      </c>
      <c r="M33" s="33">
        <f>(M31/150000)*100</f>
        <v>0.128</v>
      </c>
      <c r="P33" s="33"/>
    </row>
    <row r="34" spans="7:13" ht="12.75">
      <c r="G34" s="33"/>
      <c r="I34" s="33"/>
      <c r="K34" s="33"/>
      <c r="M34" s="33"/>
    </row>
    <row r="35" spans="7:11" ht="12.75">
      <c r="G35" s="78"/>
      <c r="K35" s="78"/>
    </row>
    <row r="37" spans="1:13" ht="12.75">
      <c r="A37" s="137" t="s">
        <v>138</v>
      </c>
      <c r="B37" s="137"/>
      <c r="C37" s="137"/>
      <c r="D37" s="137"/>
      <c r="E37" s="137"/>
      <c r="F37" s="137"/>
      <c r="G37" s="137"/>
      <c r="H37" s="137"/>
      <c r="I37" s="137"/>
      <c r="J37" s="137"/>
      <c r="K37" s="137"/>
      <c r="L37" s="137"/>
      <c r="M37" s="137"/>
    </row>
    <row r="38" spans="1:13" ht="12.75">
      <c r="A38" s="138"/>
      <c r="B38" s="138"/>
      <c r="C38" s="138"/>
      <c r="D38" s="138"/>
      <c r="E38" s="138"/>
      <c r="F38" s="138"/>
      <c r="G38" s="138"/>
      <c r="H38" s="138"/>
      <c r="I38" s="138"/>
      <c r="J38" s="138"/>
      <c r="K38" s="138"/>
      <c r="L38" s="138"/>
      <c r="M38" s="138"/>
    </row>
  </sheetData>
  <mergeCells count="3">
    <mergeCell ref="G7:I7"/>
    <mergeCell ref="K7:M7"/>
    <mergeCell ref="A37:M38"/>
  </mergeCells>
  <printOptions/>
  <pageMargins left="0.75" right="0.75" top="0.75" bottom="0.43" header="0.28" footer="0.21"/>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137"/>
  <sheetViews>
    <sheetView zoomScale="85" zoomScaleNormal="85" workbookViewId="0" topLeftCell="A17">
      <selection activeCell="L55" sqref="L55"/>
    </sheetView>
  </sheetViews>
  <sheetFormatPr defaultColWidth="9.140625" defaultRowHeight="12.75"/>
  <cols>
    <col min="1" max="1" width="3.57421875" style="21" customWidth="1"/>
    <col min="2" max="2" width="6.140625" style="7" customWidth="1"/>
    <col min="3" max="3" width="20.8515625" style="1" customWidth="1"/>
    <col min="4" max="4" width="16.7109375" style="1" customWidth="1"/>
    <col min="5" max="5" width="10.00390625" style="3" customWidth="1"/>
    <col min="6" max="6" width="1.57421875" style="1" customWidth="1"/>
    <col min="7" max="7" width="14.8515625" style="11" customWidth="1"/>
    <col min="8" max="8" width="1.8515625" style="1" customWidth="1"/>
    <col min="9" max="9" width="14.421875" style="11" customWidth="1"/>
    <col min="10" max="10" width="1.8515625" style="1" customWidth="1"/>
    <col min="11" max="11" width="7.28125" style="1" customWidth="1"/>
    <col min="12" max="16384" width="9.140625" style="1" customWidth="1"/>
  </cols>
  <sheetData>
    <row r="1" ht="12.75">
      <c r="A1" s="20" t="str">
        <f>CCIS!A1</f>
        <v>HYTEX INTEGRATED BERHAD</v>
      </c>
    </row>
    <row r="3" ht="12.75">
      <c r="A3" s="21" t="str">
        <f>CCIS!A3</f>
        <v>Quarterly report on results for the 3rd quarter ended 31 December 2006. The figures have not been audited.</v>
      </c>
    </row>
    <row r="5" ht="12.75">
      <c r="A5" s="19" t="s">
        <v>117</v>
      </c>
    </row>
    <row r="7" spans="1:9" s="3" customFormat="1" ht="12.75">
      <c r="A7" s="21"/>
      <c r="B7" s="6"/>
      <c r="G7" s="28" t="s">
        <v>110</v>
      </c>
      <c r="H7" s="4"/>
      <c r="I7" s="28" t="s">
        <v>110</v>
      </c>
    </row>
    <row r="8" spans="1:9" s="3" customFormat="1" ht="12.75">
      <c r="A8" s="21"/>
      <c r="B8" s="6"/>
      <c r="G8" s="28" t="s">
        <v>13</v>
      </c>
      <c r="H8" s="4"/>
      <c r="I8" s="28" t="s">
        <v>10</v>
      </c>
    </row>
    <row r="9" spans="1:9" s="3" customFormat="1" ht="12.75">
      <c r="A9" s="21"/>
      <c r="B9" s="6"/>
      <c r="G9" s="28" t="s">
        <v>14</v>
      </c>
      <c r="H9" s="4"/>
      <c r="I9" s="28" t="s">
        <v>11</v>
      </c>
    </row>
    <row r="10" spans="1:9" s="3" customFormat="1" ht="12.75">
      <c r="A10" s="21"/>
      <c r="B10" s="6"/>
      <c r="G10" s="28" t="s">
        <v>4</v>
      </c>
      <c r="H10" s="4"/>
      <c r="I10" s="28" t="s">
        <v>12</v>
      </c>
    </row>
    <row r="11" spans="1:9" s="3" customFormat="1" ht="12.75">
      <c r="A11" s="21"/>
      <c r="B11" s="6"/>
      <c r="G11" s="15" t="str">
        <f>CCIS!K11</f>
        <v>31/12/06</v>
      </c>
      <c r="H11" s="5"/>
      <c r="I11" s="15" t="s">
        <v>137</v>
      </c>
    </row>
    <row r="12" spans="1:9" s="3" customFormat="1" ht="12.75">
      <c r="A12" s="21"/>
      <c r="B12" s="6"/>
      <c r="E12" s="3" t="s">
        <v>109</v>
      </c>
      <c r="G12" s="28" t="s">
        <v>23</v>
      </c>
      <c r="H12" s="4"/>
      <c r="I12" s="28" t="s">
        <v>23</v>
      </c>
    </row>
    <row r="13" spans="1:9" s="3" customFormat="1" ht="12.75">
      <c r="A13" s="21"/>
      <c r="B13" s="6"/>
      <c r="G13" s="28"/>
      <c r="H13" s="4"/>
      <c r="I13" s="28"/>
    </row>
    <row r="14" spans="1:9" s="3" customFormat="1" ht="12.75">
      <c r="A14" s="20" t="s">
        <v>213</v>
      </c>
      <c r="B14" s="6"/>
      <c r="G14" s="28"/>
      <c r="H14" s="4"/>
      <c r="I14" s="28"/>
    </row>
    <row r="15" spans="1:9" s="3" customFormat="1" ht="12.75">
      <c r="A15" s="20" t="s">
        <v>230</v>
      </c>
      <c r="B15" s="6"/>
      <c r="G15" s="28"/>
      <c r="H15" s="4"/>
      <c r="I15" s="28"/>
    </row>
    <row r="16" spans="1:9" s="3" customFormat="1" ht="12.75">
      <c r="A16" s="19" t="s">
        <v>76</v>
      </c>
      <c r="B16" s="6"/>
      <c r="G16" s="134">
        <v>111239</v>
      </c>
      <c r="H16" s="4"/>
      <c r="I16" s="55">
        <v>104070</v>
      </c>
    </row>
    <row r="17" spans="1:12" s="3" customFormat="1" ht="12.75">
      <c r="A17" s="19" t="s">
        <v>214</v>
      </c>
      <c r="B17" s="6"/>
      <c r="G17" s="53">
        <v>4903</v>
      </c>
      <c r="H17" s="4"/>
      <c r="I17" s="56">
        <v>4967</v>
      </c>
      <c r="L17" s="4"/>
    </row>
    <row r="18" spans="1:12" s="3" customFormat="1" ht="12.75">
      <c r="A18" s="19" t="s">
        <v>115</v>
      </c>
      <c r="B18" s="6"/>
      <c r="G18" s="103">
        <v>698</v>
      </c>
      <c r="H18" s="4"/>
      <c r="I18" s="54">
        <v>324</v>
      </c>
      <c r="L18" s="4"/>
    </row>
    <row r="19" spans="1:9" s="3" customFormat="1" ht="12.75">
      <c r="A19" s="19"/>
      <c r="B19" s="6"/>
      <c r="G19" s="104">
        <f>SUM(G16:G18)</f>
        <v>116840</v>
      </c>
      <c r="H19" s="4"/>
      <c r="I19" s="104">
        <f>SUM(I16:I18)</f>
        <v>109361</v>
      </c>
    </row>
    <row r="20" spans="1:9" s="3" customFormat="1" ht="12.75">
      <c r="A20" s="21"/>
      <c r="B20" s="6"/>
      <c r="G20" s="28"/>
      <c r="H20" s="4"/>
      <c r="I20" s="28"/>
    </row>
    <row r="21" spans="1:9" s="3" customFormat="1" ht="12.75">
      <c r="A21" s="20" t="s">
        <v>227</v>
      </c>
      <c r="B21" s="6"/>
      <c r="G21" s="106"/>
      <c r="H21" s="105"/>
      <c r="I21" s="106"/>
    </row>
    <row r="22" spans="1:9" s="3" customFormat="1" ht="12.75">
      <c r="A22" s="19" t="s">
        <v>77</v>
      </c>
      <c r="B22" s="6"/>
      <c r="E22" s="4" t="s">
        <v>256</v>
      </c>
      <c r="G22" s="53">
        <v>117480</v>
      </c>
      <c r="H22" s="4"/>
      <c r="I22" s="53">
        <v>102310</v>
      </c>
    </row>
    <row r="23" spans="1:9" s="3" customFormat="1" ht="12.75">
      <c r="A23" s="19" t="s">
        <v>78</v>
      </c>
      <c r="B23" s="6"/>
      <c r="G23" s="53">
        <v>26318</v>
      </c>
      <c r="H23" s="4"/>
      <c r="I23" s="53">
        <v>27415</v>
      </c>
    </row>
    <row r="24" spans="1:9" s="3" customFormat="1" ht="12.75">
      <c r="A24" s="19" t="s">
        <v>79</v>
      </c>
      <c r="B24" s="6"/>
      <c r="E24" s="4" t="s">
        <v>206</v>
      </c>
      <c r="G24" s="53">
        <v>30185</v>
      </c>
      <c r="H24" s="4"/>
      <c r="I24" s="53">
        <v>10853</v>
      </c>
    </row>
    <row r="25" spans="1:9" s="3" customFormat="1" ht="12.75">
      <c r="A25" s="19" t="s">
        <v>237</v>
      </c>
      <c r="B25" s="6"/>
      <c r="G25" s="53">
        <v>686</v>
      </c>
      <c r="H25" s="4"/>
      <c r="I25" s="53">
        <v>686</v>
      </c>
    </row>
    <row r="26" spans="1:9" s="3" customFormat="1" ht="12.75">
      <c r="A26" s="19" t="s">
        <v>80</v>
      </c>
      <c r="B26" s="6"/>
      <c r="G26" s="103">
        <v>1390</v>
      </c>
      <c r="H26" s="4"/>
      <c r="I26" s="103">
        <v>6322</v>
      </c>
    </row>
    <row r="27" spans="1:9" s="3" customFormat="1" ht="12.75">
      <c r="A27" s="21"/>
      <c r="B27" s="6"/>
      <c r="G27" s="104">
        <f>SUM(G22:G26)</f>
        <v>176059</v>
      </c>
      <c r="H27" s="4"/>
      <c r="I27" s="104">
        <f>SUM(I22:I26)</f>
        <v>147586</v>
      </c>
    </row>
    <row r="28" spans="1:9" s="111" customFormat="1" ht="12.75">
      <c r="A28" s="109"/>
      <c r="B28" s="110"/>
      <c r="G28" s="104"/>
      <c r="H28" s="105"/>
      <c r="I28" s="104"/>
    </row>
    <row r="29" spans="1:9" s="111" customFormat="1" ht="13.5" thickBot="1">
      <c r="A29" s="112" t="s">
        <v>215</v>
      </c>
      <c r="B29" s="110"/>
      <c r="G29" s="113">
        <f>G19+G27</f>
        <v>292899</v>
      </c>
      <c r="H29" s="105"/>
      <c r="I29" s="113">
        <f>I19+I27</f>
        <v>256947</v>
      </c>
    </row>
    <row r="30" spans="1:9" s="111" customFormat="1" ht="13.5" thickTop="1">
      <c r="A30" s="109"/>
      <c r="B30" s="110"/>
      <c r="G30" s="104"/>
      <c r="H30" s="105"/>
      <c r="I30" s="104"/>
    </row>
    <row r="31" spans="1:9" s="111" customFormat="1" ht="12.75">
      <c r="A31" s="109"/>
      <c r="B31" s="110"/>
      <c r="G31" s="104"/>
      <c r="H31" s="105"/>
      <c r="I31" s="104"/>
    </row>
    <row r="32" spans="1:9" s="111" customFormat="1" ht="12.75">
      <c r="A32" s="112" t="s">
        <v>216</v>
      </c>
      <c r="B32" s="110"/>
      <c r="G32" s="104"/>
      <c r="H32" s="105"/>
      <c r="I32" s="104"/>
    </row>
    <row r="33" spans="1:9" s="111" customFormat="1" ht="12.75">
      <c r="A33" s="112" t="s">
        <v>228</v>
      </c>
      <c r="B33" s="110"/>
      <c r="G33" s="104"/>
      <c r="H33" s="105"/>
      <c r="I33" s="104"/>
    </row>
    <row r="34" spans="1:9" ht="12.75">
      <c r="A34" s="19" t="s">
        <v>25</v>
      </c>
      <c r="G34" s="55">
        <v>75000</v>
      </c>
      <c r="H34" s="11"/>
      <c r="I34" s="55">
        <v>75000</v>
      </c>
    </row>
    <row r="35" spans="1:12" ht="12.75">
      <c r="A35" s="19" t="s">
        <v>85</v>
      </c>
      <c r="G35" s="54">
        <v>29565</v>
      </c>
      <c r="I35" s="54">
        <v>26846</v>
      </c>
      <c r="L35" s="2"/>
    </row>
    <row r="36" spans="1:9" s="111" customFormat="1" ht="12.75">
      <c r="A36" s="112" t="s">
        <v>217</v>
      </c>
      <c r="B36" s="110"/>
      <c r="G36" s="104">
        <f>SUM(G34:G35)</f>
        <v>104565</v>
      </c>
      <c r="H36" s="105"/>
      <c r="I36" s="104">
        <f>SUM(I34:I35)</f>
        <v>101846</v>
      </c>
    </row>
    <row r="37" spans="1:9" s="111" customFormat="1" ht="12.75">
      <c r="A37" s="109"/>
      <c r="B37" s="110"/>
      <c r="G37" s="104"/>
      <c r="H37" s="105"/>
      <c r="I37" s="104"/>
    </row>
    <row r="38" spans="1:9" ht="12.75">
      <c r="A38" s="20" t="s">
        <v>229</v>
      </c>
      <c r="G38" s="29"/>
      <c r="I38" s="29"/>
    </row>
    <row r="39" spans="1:9" ht="12.75">
      <c r="A39" s="19" t="s">
        <v>86</v>
      </c>
      <c r="E39" s="4" t="s">
        <v>232</v>
      </c>
      <c r="G39" s="56">
        <v>64058</v>
      </c>
      <c r="I39" s="56">
        <v>48451</v>
      </c>
    </row>
    <row r="40" spans="1:12" ht="12.75">
      <c r="A40" s="19" t="s">
        <v>87</v>
      </c>
      <c r="G40" s="54">
        <v>3590</v>
      </c>
      <c r="I40" s="54">
        <v>3213</v>
      </c>
      <c r="L40" s="2"/>
    </row>
    <row r="41" spans="7:9" ht="12.75">
      <c r="G41" s="31">
        <f>SUM(G39:G40)</f>
        <v>67648</v>
      </c>
      <c r="I41" s="31">
        <f>SUM(I39:I40)</f>
        <v>51664</v>
      </c>
    </row>
    <row r="42" spans="1:9" s="3" customFormat="1" ht="12.75">
      <c r="A42" s="21"/>
      <c r="B42" s="6"/>
      <c r="G42" s="104"/>
      <c r="H42" s="4"/>
      <c r="I42" s="104"/>
    </row>
    <row r="43" spans="1:9" s="3" customFormat="1" ht="12.75">
      <c r="A43" s="20" t="s">
        <v>231</v>
      </c>
      <c r="B43" s="6"/>
      <c r="G43" s="106"/>
      <c r="H43" s="4"/>
      <c r="I43" s="106"/>
    </row>
    <row r="44" spans="1:9" s="3" customFormat="1" ht="12.75">
      <c r="A44" s="19" t="s">
        <v>81</v>
      </c>
      <c r="B44" s="6"/>
      <c r="G44" s="53">
        <v>10935</v>
      </c>
      <c r="H44" s="4"/>
      <c r="I44" s="53">
        <v>9259</v>
      </c>
    </row>
    <row r="45" spans="1:12" s="3" customFormat="1" ht="12.75">
      <c r="A45" s="19" t="s">
        <v>82</v>
      </c>
      <c r="B45" s="6"/>
      <c r="G45" s="53">
        <v>9528</v>
      </c>
      <c r="H45" s="4"/>
      <c r="I45" s="53">
        <v>8504</v>
      </c>
      <c r="L45" s="4"/>
    </row>
    <row r="46" spans="1:9" s="3" customFormat="1" ht="12.75">
      <c r="A46" s="19" t="s">
        <v>83</v>
      </c>
      <c r="B46" s="6"/>
      <c r="G46" s="53">
        <v>2766</v>
      </c>
      <c r="H46" s="4"/>
      <c r="I46" s="53">
        <v>18</v>
      </c>
    </row>
    <row r="47" spans="1:9" s="3" customFormat="1" ht="12.75">
      <c r="A47" s="19" t="s">
        <v>84</v>
      </c>
      <c r="B47" s="6"/>
      <c r="E47" s="3" t="s">
        <v>114</v>
      </c>
      <c r="G47" s="103">
        <v>97457</v>
      </c>
      <c r="H47" s="4"/>
      <c r="I47" s="103">
        <v>85656</v>
      </c>
    </row>
    <row r="48" spans="1:9" s="3" customFormat="1" ht="12.75">
      <c r="A48" s="21"/>
      <c r="B48" s="6"/>
      <c r="G48" s="104">
        <f>SUM(G44:G47)</f>
        <v>120686</v>
      </c>
      <c r="H48" s="4"/>
      <c r="I48" s="104">
        <f>SUM(I44:I47)</f>
        <v>103437</v>
      </c>
    </row>
    <row r="49" spans="7:12" ht="12.75">
      <c r="G49" s="31"/>
      <c r="H49" s="8"/>
      <c r="I49" s="31"/>
      <c r="L49" s="3"/>
    </row>
    <row r="50" spans="1:12" ht="12.75">
      <c r="A50" s="20" t="s">
        <v>218</v>
      </c>
      <c r="G50" s="31">
        <f>G41+G48</f>
        <v>188334</v>
      </c>
      <c r="H50" s="8"/>
      <c r="I50" s="31">
        <f>I41+I48</f>
        <v>155101</v>
      </c>
      <c r="L50" s="3"/>
    </row>
    <row r="51" spans="7:12" ht="12.75">
      <c r="G51" s="31"/>
      <c r="H51" s="8"/>
      <c r="I51" s="31"/>
      <c r="L51" s="3"/>
    </row>
    <row r="52" spans="1:12" ht="13.5" thickBot="1">
      <c r="A52" s="114" t="s">
        <v>219</v>
      </c>
      <c r="G52" s="42">
        <f>G36+G50</f>
        <v>292899</v>
      </c>
      <c r="H52" s="8"/>
      <c r="I52" s="42">
        <f>I36+I50</f>
        <v>256947</v>
      </c>
      <c r="L52" s="3"/>
    </row>
    <row r="53" spans="7:9" ht="13.5" thickTop="1">
      <c r="G53" s="31"/>
      <c r="H53" s="8"/>
      <c r="I53" s="31"/>
    </row>
    <row r="54" spans="1:9" s="11" customFormat="1" ht="12.75">
      <c r="A54" s="75" t="s">
        <v>135</v>
      </c>
      <c r="B54" s="24"/>
      <c r="E54" s="27"/>
      <c r="F54" s="11">
        <v>217041</v>
      </c>
      <c r="G54" s="57">
        <f>G36/150000</f>
        <v>0.6971</v>
      </c>
      <c r="I54" s="57">
        <f>I36/150000</f>
        <v>0.6789733333333333</v>
      </c>
    </row>
    <row r="55" spans="7:9" ht="12.75">
      <c r="G55" s="57"/>
      <c r="I55" s="31"/>
    </row>
    <row r="56" spans="7:9" ht="12.75">
      <c r="G56" s="57"/>
      <c r="I56" s="31"/>
    </row>
    <row r="57" spans="7:10" ht="12.75">
      <c r="G57" s="57"/>
      <c r="I57" s="31"/>
      <c r="J57" s="1">
        <v>-238821</v>
      </c>
    </row>
    <row r="58" ht="12.75">
      <c r="A58" s="21" t="s">
        <v>99</v>
      </c>
    </row>
    <row r="59" spans="1:11" ht="27.75" customHeight="1">
      <c r="A59" s="140" t="s">
        <v>266</v>
      </c>
      <c r="B59" s="140"/>
      <c r="C59" s="140"/>
      <c r="D59" s="140"/>
      <c r="E59" s="140"/>
      <c r="F59" s="140"/>
      <c r="G59" s="140"/>
      <c r="H59" s="140"/>
      <c r="I59" s="140"/>
      <c r="J59" s="48"/>
      <c r="K59" s="48"/>
    </row>
    <row r="61" spans="1:11" ht="30" customHeight="1">
      <c r="A61" s="139" t="s">
        <v>220</v>
      </c>
      <c r="B61" s="139"/>
      <c r="C61" s="139"/>
      <c r="D61" s="139"/>
      <c r="E61" s="139"/>
      <c r="F61" s="139"/>
      <c r="G61" s="139"/>
      <c r="H61" s="139"/>
      <c r="I61" s="139"/>
      <c r="J61" s="47"/>
      <c r="K61" s="47"/>
    </row>
    <row r="127" spans="2:10" ht="12.75">
      <c r="B127" s="24"/>
      <c r="C127" s="11"/>
      <c r="D127" s="11"/>
      <c r="E127" s="27"/>
      <c r="F127" s="11"/>
      <c r="H127" s="11"/>
      <c r="J127" s="11"/>
    </row>
    <row r="128" spans="2:10" ht="12.75">
      <c r="B128" s="24"/>
      <c r="C128" s="11"/>
      <c r="D128" s="11"/>
      <c r="E128" s="27"/>
      <c r="F128" s="11"/>
      <c r="H128" s="11"/>
      <c r="J128" s="11"/>
    </row>
    <row r="129" spans="2:10" ht="12.75">
      <c r="B129" s="24"/>
      <c r="C129" s="11"/>
      <c r="D129" s="11"/>
      <c r="E129" s="27"/>
      <c r="F129" s="11"/>
      <c r="H129" s="11"/>
      <c r="J129" s="11"/>
    </row>
    <row r="130" spans="2:10" ht="12.75">
      <c r="B130" s="24"/>
      <c r="C130" s="11"/>
      <c r="D130" s="11"/>
      <c r="E130" s="27"/>
      <c r="F130" s="11"/>
      <c r="H130" s="11"/>
      <c r="J130" s="11"/>
    </row>
    <row r="131" spans="2:10" ht="12.75">
      <c r="B131" s="24"/>
      <c r="C131" s="11"/>
      <c r="D131" s="11"/>
      <c r="E131" s="27"/>
      <c r="F131" s="11"/>
      <c r="H131" s="11"/>
      <c r="J131" s="11"/>
    </row>
    <row r="132" spans="2:10" ht="12.75">
      <c r="B132" s="24"/>
      <c r="C132" s="11"/>
      <c r="D132" s="11"/>
      <c r="E132" s="27"/>
      <c r="F132" s="11"/>
      <c r="H132" s="11">
        <v>78057</v>
      </c>
      <c r="J132" s="11"/>
    </row>
    <row r="133" spans="2:10" ht="12.75">
      <c r="B133" s="24"/>
      <c r="C133" s="11"/>
      <c r="D133" s="11"/>
      <c r="E133" s="27"/>
      <c r="F133" s="11"/>
      <c r="H133" s="11">
        <v>54165</v>
      </c>
      <c r="J133" s="11"/>
    </row>
    <row r="134" spans="2:10" ht="12.75">
      <c r="B134" s="24"/>
      <c r="C134" s="11"/>
      <c r="D134" s="11"/>
      <c r="E134" s="27"/>
      <c r="F134" s="11"/>
      <c r="H134" s="11"/>
      <c r="J134" s="11"/>
    </row>
    <row r="135" spans="2:10" ht="12.75">
      <c r="B135" s="24"/>
      <c r="C135" s="11"/>
      <c r="D135" s="11"/>
      <c r="E135" s="27"/>
      <c r="F135" s="11"/>
      <c r="H135" s="11"/>
      <c r="J135" s="11"/>
    </row>
    <row r="136" spans="2:10" ht="12.75">
      <c r="B136" s="24"/>
      <c r="C136" s="11"/>
      <c r="D136" s="11"/>
      <c r="E136" s="27"/>
      <c r="F136" s="11"/>
      <c r="H136" s="11"/>
      <c r="J136" s="11"/>
    </row>
    <row r="137" spans="2:10" ht="12.75">
      <c r="B137" s="24"/>
      <c r="C137" s="11"/>
      <c r="D137" s="11"/>
      <c r="E137" s="27"/>
      <c r="F137" s="11"/>
      <c r="H137" s="11"/>
      <c r="J137" s="11"/>
    </row>
  </sheetData>
  <mergeCells count="2">
    <mergeCell ref="A61:I61"/>
    <mergeCell ref="A59:I59"/>
  </mergeCells>
  <printOptions/>
  <pageMargins left="0.75" right="0.75" top="0.35" bottom="0.28" header="0.26" footer="0.19"/>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M42"/>
  <sheetViews>
    <sheetView zoomScale="80" zoomScaleNormal="80" workbookViewId="0" topLeftCell="A19">
      <selection activeCell="M19" sqref="M19"/>
    </sheetView>
  </sheetViews>
  <sheetFormatPr defaultColWidth="9.140625" defaultRowHeight="12.75"/>
  <cols>
    <col min="1" max="1" width="2.57421875" style="1" customWidth="1"/>
    <col min="2" max="2" width="21.421875" style="1" customWidth="1"/>
    <col min="3" max="3" width="22.421875" style="1" customWidth="1"/>
    <col min="4" max="4" width="5.7109375" style="1" bestFit="1" customWidth="1"/>
    <col min="5" max="5" width="16.421875" style="1" customWidth="1"/>
    <col min="6" max="6" width="1.28515625" style="1" customWidth="1"/>
    <col min="7" max="7" width="16.57421875" style="1" customWidth="1"/>
    <col min="8" max="8" width="1.28515625" style="1" customWidth="1"/>
    <col min="9" max="9" width="16.28125" style="1" customWidth="1"/>
    <col min="10" max="10" width="1.28515625" style="1" customWidth="1"/>
    <col min="11" max="11" width="14.8515625" style="11" customWidth="1"/>
    <col min="12" max="12" width="1.1484375" style="11" customWidth="1"/>
    <col min="13" max="13" width="15.8515625" style="11" customWidth="1"/>
    <col min="14" max="16384" width="9.140625" style="1" customWidth="1"/>
  </cols>
  <sheetData>
    <row r="1" ht="12.75">
      <c r="A1" s="16" t="str">
        <f>CCBS!A1</f>
        <v>HYTEX INTEGRATED BERHAD</v>
      </c>
    </row>
    <row r="3" ht="12.75">
      <c r="A3" s="17" t="str">
        <f>CCBS!A3</f>
        <v>Quarterly report on results for the 3rd quarter ended 31 December 2006. The figures have not been audited.</v>
      </c>
    </row>
    <row r="5" ht="12.75">
      <c r="A5" s="1" t="s">
        <v>106</v>
      </c>
    </row>
    <row r="6" ht="12.75">
      <c r="L6" s="31"/>
    </row>
    <row r="7" spans="7:13" ht="12.75">
      <c r="G7" s="141" t="s">
        <v>29</v>
      </c>
      <c r="H7" s="142"/>
      <c r="I7" s="142"/>
      <c r="J7" s="142"/>
      <c r="K7" s="143"/>
      <c r="L7" s="118"/>
      <c r="M7" s="119" t="s">
        <v>30</v>
      </c>
    </row>
    <row r="8" spans="4:13" s="18" customFormat="1" ht="54.75" customHeight="1">
      <c r="D8" s="18" t="s">
        <v>109</v>
      </c>
      <c r="E8" s="18" t="s">
        <v>25</v>
      </c>
      <c r="G8" s="18" t="s">
        <v>26</v>
      </c>
      <c r="I8" s="18" t="s">
        <v>27</v>
      </c>
      <c r="K8" s="40" t="s">
        <v>28</v>
      </c>
      <c r="L8" s="59"/>
      <c r="M8" s="40" t="s">
        <v>119</v>
      </c>
    </row>
    <row r="9" spans="5:13" ht="12.75">
      <c r="E9" s="3" t="s">
        <v>23</v>
      </c>
      <c r="F9" s="3"/>
      <c r="G9" s="3" t="s">
        <v>23</v>
      </c>
      <c r="H9" s="3"/>
      <c r="I9" s="3" t="s">
        <v>23</v>
      </c>
      <c r="J9" s="3"/>
      <c r="K9" s="27" t="s">
        <v>23</v>
      </c>
      <c r="L9" s="27"/>
      <c r="M9" s="27" t="s">
        <v>23</v>
      </c>
    </row>
    <row r="10" spans="5:13" ht="12.75">
      <c r="E10" s="3"/>
      <c r="F10" s="3"/>
      <c r="G10" s="3"/>
      <c r="H10" s="3"/>
      <c r="I10" s="3"/>
      <c r="J10" s="3"/>
      <c r="K10" s="27"/>
      <c r="L10" s="27"/>
      <c r="M10" s="27"/>
    </row>
    <row r="11" spans="1:13" ht="12.75">
      <c r="A11" s="16" t="s">
        <v>139</v>
      </c>
      <c r="E11" s="1">
        <v>75000</v>
      </c>
      <c r="G11" s="1">
        <v>10365</v>
      </c>
      <c r="I11" s="10">
        <v>0</v>
      </c>
      <c r="K11" s="120">
        <v>413</v>
      </c>
      <c r="M11" s="120">
        <v>16068</v>
      </c>
    </row>
    <row r="13" ht="12.75">
      <c r="A13" s="2" t="s">
        <v>127</v>
      </c>
    </row>
    <row r="14" spans="9:10" ht="12.75">
      <c r="I14" s="11"/>
      <c r="J14" s="11"/>
    </row>
    <row r="15" spans="2:13" ht="12.75">
      <c r="B15" s="2" t="s">
        <v>95</v>
      </c>
      <c r="E15" s="11">
        <v>0</v>
      </c>
      <c r="F15" s="11"/>
      <c r="G15" s="11">
        <v>0</v>
      </c>
      <c r="H15" s="11"/>
      <c r="I15" s="11">
        <v>0</v>
      </c>
      <c r="J15" s="11"/>
      <c r="K15" s="11">
        <v>2141</v>
      </c>
      <c r="M15" s="11">
        <v>0</v>
      </c>
    </row>
    <row r="16" spans="2:10" ht="12.75">
      <c r="B16" s="2"/>
      <c r="E16" s="11"/>
      <c r="F16" s="11"/>
      <c r="G16" s="11"/>
      <c r="H16" s="11"/>
      <c r="I16" s="11"/>
      <c r="J16" s="11"/>
    </row>
    <row r="17" spans="2:13" ht="12.75">
      <c r="B17" s="2" t="s">
        <v>94</v>
      </c>
      <c r="E17" s="11">
        <v>0</v>
      </c>
      <c r="F17" s="11"/>
      <c r="G17" s="11">
        <v>0</v>
      </c>
      <c r="H17" s="11"/>
      <c r="I17" s="11">
        <v>0</v>
      </c>
      <c r="J17" s="11"/>
      <c r="K17" s="11">
        <v>0</v>
      </c>
      <c r="M17" s="11">
        <v>0</v>
      </c>
    </row>
    <row r="18" spans="5:10" ht="12.75">
      <c r="E18" s="11"/>
      <c r="F18" s="11"/>
      <c r="G18" s="11"/>
      <c r="H18" s="11"/>
      <c r="I18" s="11"/>
      <c r="J18" s="11"/>
    </row>
    <row r="19" spans="2:13" ht="12.75">
      <c r="B19" s="2" t="s">
        <v>136</v>
      </c>
      <c r="E19" s="11">
        <v>0</v>
      </c>
      <c r="F19" s="11"/>
      <c r="G19" s="11">
        <v>0</v>
      </c>
      <c r="H19" s="11"/>
      <c r="I19" s="11">
        <v>0</v>
      </c>
      <c r="J19" s="11"/>
      <c r="K19" s="11">
        <v>0</v>
      </c>
      <c r="M19" s="11">
        <v>578</v>
      </c>
    </row>
    <row r="20" spans="2:10" ht="12.75">
      <c r="B20" s="2"/>
      <c r="E20" s="11"/>
      <c r="F20" s="11"/>
      <c r="G20" s="11"/>
      <c r="H20" s="11"/>
      <c r="I20" s="11"/>
      <c r="J20" s="11"/>
    </row>
    <row r="21" spans="2:13" ht="12.75">
      <c r="B21" s="38" t="s">
        <v>98</v>
      </c>
      <c r="E21" s="11">
        <v>0</v>
      </c>
      <c r="F21" s="11"/>
      <c r="G21" s="11">
        <v>0</v>
      </c>
      <c r="H21" s="11"/>
      <c r="I21" s="11">
        <v>0</v>
      </c>
      <c r="J21" s="11"/>
      <c r="K21" s="11">
        <v>0</v>
      </c>
      <c r="M21" s="11">
        <v>0</v>
      </c>
    </row>
    <row r="22" spans="5:10" ht="12.75">
      <c r="E22" s="11"/>
      <c r="F22" s="11"/>
      <c r="G22" s="11"/>
      <c r="H22" s="11"/>
      <c r="I22" s="11"/>
      <c r="J22" s="11"/>
    </row>
    <row r="23" spans="1:13" ht="13.5" thickBot="1">
      <c r="A23" s="16" t="s">
        <v>267</v>
      </c>
      <c r="E23" s="9">
        <f>SUM(E11:E22)</f>
        <v>75000</v>
      </c>
      <c r="G23" s="9">
        <f>SUM(G11:G22)</f>
        <v>10365</v>
      </c>
      <c r="I23" s="9">
        <f>SUM(I11:I22)</f>
        <v>0</v>
      </c>
      <c r="K23" s="42">
        <f>SUM(K11:K22)</f>
        <v>2554</v>
      </c>
      <c r="M23" s="42">
        <f>SUM(M11:M22)</f>
        <v>16646</v>
      </c>
    </row>
    <row r="24" ht="13.5" thickTop="1"/>
    <row r="26" spans="5:13" ht="12.75">
      <c r="E26" s="3"/>
      <c r="F26" s="3"/>
      <c r="G26" s="3"/>
      <c r="H26" s="3"/>
      <c r="I26" s="3"/>
      <c r="J26" s="3"/>
      <c r="K26" s="27"/>
      <c r="L26" s="27"/>
      <c r="M26" s="27"/>
    </row>
    <row r="27" spans="1:13" ht="12.75">
      <c r="A27" s="16" t="s">
        <v>129</v>
      </c>
      <c r="E27" s="1">
        <v>75000</v>
      </c>
      <c r="G27" s="1">
        <v>10365</v>
      </c>
      <c r="I27" s="1">
        <v>0</v>
      </c>
      <c r="K27" s="11">
        <v>-1</v>
      </c>
      <c r="M27" s="11">
        <v>15510</v>
      </c>
    </row>
    <row r="29" ht="12.75">
      <c r="A29" s="2" t="s">
        <v>130</v>
      </c>
    </row>
    <row r="31" spans="2:13" ht="12.75">
      <c r="B31" s="2" t="s">
        <v>95</v>
      </c>
      <c r="E31" s="1">
        <v>0</v>
      </c>
      <c r="G31" s="1">
        <v>0</v>
      </c>
      <c r="I31" s="1">
        <v>0</v>
      </c>
      <c r="K31" s="11">
        <v>496</v>
      </c>
      <c r="M31" s="11">
        <v>0</v>
      </c>
    </row>
    <row r="32" ht="12.75">
      <c r="B32" s="2"/>
    </row>
    <row r="33" spans="2:13" ht="12.75">
      <c r="B33" s="2" t="s">
        <v>94</v>
      </c>
      <c r="E33" s="1">
        <v>0</v>
      </c>
      <c r="G33" s="1">
        <v>0</v>
      </c>
      <c r="K33" s="11">
        <v>0</v>
      </c>
      <c r="M33" s="11">
        <v>0</v>
      </c>
    </row>
    <row r="35" spans="2:13" ht="12.75">
      <c r="B35" s="2" t="s">
        <v>136</v>
      </c>
      <c r="E35" s="1">
        <v>0</v>
      </c>
      <c r="G35" s="1">
        <v>0</v>
      </c>
      <c r="I35" s="1">
        <v>0</v>
      </c>
      <c r="K35" s="11">
        <v>0</v>
      </c>
      <c r="M35" s="11">
        <v>192</v>
      </c>
    </row>
    <row r="36" ht="12.75">
      <c r="B36" s="2"/>
    </row>
    <row r="37" spans="2:13" ht="12.75">
      <c r="B37" s="2" t="s">
        <v>98</v>
      </c>
      <c r="E37" s="1">
        <v>0</v>
      </c>
      <c r="G37" s="1">
        <v>0</v>
      </c>
      <c r="I37" s="1">
        <v>0</v>
      </c>
      <c r="K37" s="11">
        <v>0</v>
      </c>
      <c r="M37" s="11">
        <v>-1500</v>
      </c>
    </row>
    <row r="39" spans="1:13" ht="13.5" thickBot="1">
      <c r="A39" s="16" t="s">
        <v>268</v>
      </c>
      <c r="E39" s="9">
        <f>SUM(E27:E38)</f>
        <v>75000</v>
      </c>
      <c r="G39" s="9">
        <f>SUM(G27:G38)</f>
        <v>10365</v>
      </c>
      <c r="I39" s="9">
        <f>SUM(I27:I38)</f>
        <v>0</v>
      </c>
      <c r="K39" s="42">
        <f>SUM(K27:K38)</f>
        <v>495</v>
      </c>
      <c r="M39" s="42">
        <f>SUM(M27:M38)</f>
        <v>14202</v>
      </c>
    </row>
    <row r="40" ht="13.5" thickTop="1"/>
    <row r="41" ht="16.5" customHeight="1"/>
    <row r="42" spans="1:13" ht="37.5" customHeight="1">
      <c r="A42" s="144" t="s">
        <v>140</v>
      </c>
      <c r="B42" s="144"/>
      <c r="C42" s="144"/>
      <c r="D42" s="144"/>
      <c r="E42" s="144"/>
      <c r="F42" s="144"/>
      <c r="G42" s="144"/>
      <c r="H42" s="144"/>
      <c r="I42" s="144"/>
      <c r="J42" s="144"/>
      <c r="K42" s="144"/>
      <c r="L42" s="144"/>
      <c r="M42" s="144"/>
    </row>
  </sheetData>
  <mergeCells count="2">
    <mergeCell ref="G7:K7"/>
    <mergeCell ref="A42:M42"/>
  </mergeCells>
  <printOptions/>
  <pageMargins left="0.33" right="0.24" top="0.53" bottom="0.53" header="0.32" footer="0.21"/>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N44"/>
  <sheetViews>
    <sheetView zoomScale="85" zoomScaleNormal="85" workbookViewId="0" topLeftCell="A7">
      <selection activeCell="A12" sqref="A12"/>
    </sheetView>
  </sheetViews>
  <sheetFormatPr defaultColWidth="9.140625" defaultRowHeight="12.75"/>
  <cols>
    <col min="1" max="1" width="4.421875" style="1" customWidth="1"/>
    <col min="2" max="4" width="9.140625" style="1" customWidth="1"/>
    <col min="5" max="5" width="9.421875" style="1" customWidth="1"/>
    <col min="6" max="6" width="37.8515625" style="1" customWidth="1"/>
    <col min="7" max="7" width="11.7109375" style="41" customWidth="1"/>
    <col min="8" max="8" width="3.8515625" style="11" customWidth="1"/>
    <col min="9" max="9" width="11.7109375" style="11" customWidth="1"/>
    <col min="10" max="11" width="9.140625" style="11" customWidth="1"/>
    <col min="12" max="12" width="9.140625" style="1" customWidth="1"/>
    <col min="13" max="13" width="4.8515625" style="1" customWidth="1"/>
    <col min="14" max="14" width="9.140625" style="1" hidden="1" customWidth="1"/>
    <col min="15" max="16384" width="9.140625" style="1" customWidth="1"/>
  </cols>
  <sheetData>
    <row r="1" ht="12.75">
      <c r="A1" s="16" t="str">
        <f>CCSCE!A1</f>
        <v>HYTEX INTEGRATED BERHAD</v>
      </c>
    </row>
    <row r="3" ht="12.75">
      <c r="A3" s="17" t="str">
        <f>CCSCE!A3</f>
        <v>Quarterly report on results for the 3rd quarter ended 31 December 2006. The figures have not been audited.</v>
      </c>
    </row>
    <row r="5" ht="12.75">
      <c r="A5" s="2" t="s">
        <v>31</v>
      </c>
    </row>
    <row r="6" spans="9:11" ht="12.75">
      <c r="I6" s="39"/>
      <c r="J6" s="39"/>
      <c r="K6" s="39"/>
    </row>
    <row r="7" spans="7:11" s="18" customFormat="1" ht="38.25">
      <c r="G7" s="60" t="s">
        <v>269</v>
      </c>
      <c r="H7" s="40"/>
      <c r="I7" s="60" t="s">
        <v>270</v>
      </c>
      <c r="J7" s="28"/>
      <c r="K7" s="28"/>
    </row>
    <row r="8" spans="7:11" ht="13.5" customHeight="1">
      <c r="G8" s="61" t="s">
        <v>23</v>
      </c>
      <c r="I8" s="27" t="s">
        <v>23</v>
      </c>
      <c r="J8" s="28"/>
      <c r="K8" s="28"/>
    </row>
    <row r="9" spans="7:11" ht="12.75">
      <c r="G9" s="61"/>
      <c r="I9" s="27"/>
      <c r="J9" s="28"/>
      <c r="K9" s="28"/>
    </row>
    <row r="10" spans="1:9" ht="12.75">
      <c r="A10" s="2" t="s">
        <v>236</v>
      </c>
      <c r="G10" s="67">
        <v>-16657</v>
      </c>
      <c r="H10" s="31"/>
      <c r="I10" s="31">
        <v>-26151</v>
      </c>
    </row>
    <row r="11" spans="7:9" ht="12.75">
      <c r="G11" s="67"/>
      <c r="H11" s="31"/>
      <c r="I11" s="31"/>
    </row>
    <row r="12" spans="1:9" ht="12.75">
      <c r="A12" s="2" t="s">
        <v>241</v>
      </c>
      <c r="G12" s="67">
        <v>-13599</v>
      </c>
      <c r="H12" s="31"/>
      <c r="I12" s="31">
        <v>-33860</v>
      </c>
    </row>
    <row r="14" spans="1:9" ht="12.75">
      <c r="A14" s="2" t="s">
        <v>242</v>
      </c>
      <c r="G14" s="41">
        <v>21611</v>
      </c>
      <c r="I14" s="11">
        <v>62574</v>
      </c>
    </row>
    <row r="15" spans="7:9" ht="12.75">
      <c r="G15" s="96"/>
      <c r="H15" s="31"/>
      <c r="I15" s="29"/>
    </row>
    <row r="16" spans="1:9" ht="12.75">
      <c r="A16" s="1" t="s">
        <v>96</v>
      </c>
      <c r="G16" s="41">
        <f>SUM(G10:G15)</f>
        <v>-8645</v>
      </c>
      <c r="I16" s="41">
        <f>SUM(I10:I15)</f>
        <v>2563</v>
      </c>
    </row>
    <row r="17" ht="12.75">
      <c r="I17" s="41"/>
    </row>
    <row r="18" spans="1:9" ht="12.75">
      <c r="A18" s="1" t="s">
        <v>97</v>
      </c>
      <c r="G18" s="41">
        <v>2141</v>
      </c>
      <c r="I18" s="11">
        <v>496</v>
      </c>
    </row>
    <row r="20" spans="1:9" ht="12.75">
      <c r="A20" s="2" t="s">
        <v>250</v>
      </c>
      <c r="G20" s="41">
        <v>2554</v>
      </c>
      <c r="I20" s="11">
        <v>2331</v>
      </c>
    </row>
    <row r="22" spans="1:9" ht="13.5" thickBot="1">
      <c r="A22" s="2" t="s">
        <v>251</v>
      </c>
      <c r="G22" s="62">
        <f>SUM(G16:G21)</f>
        <v>-3950</v>
      </c>
      <c r="I22" s="62">
        <f>SUM(I16:I21)</f>
        <v>5390</v>
      </c>
    </row>
    <row r="23" ht="13.5" thickTop="1"/>
    <row r="25" ht="12.75">
      <c r="A25" s="2" t="s">
        <v>252</v>
      </c>
    </row>
    <row r="26" ht="12.75">
      <c r="A26" s="2"/>
    </row>
    <row r="27" spans="7:9" ht="25.5">
      <c r="G27" s="60" t="s">
        <v>272</v>
      </c>
      <c r="I27" s="60" t="s">
        <v>271</v>
      </c>
    </row>
    <row r="28" spans="7:9" ht="13.5" customHeight="1">
      <c r="G28" s="61" t="s">
        <v>23</v>
      </c>
      <c r="I28" s="27" t="s">
        <v>23</v>
      </c>
    </row>
    <row r="29" spans="7:9" ht="13.5" customHeight="1">
      <c r="G29" s="61"/>
      <c r="I29" s="27"/>
    </row>
    <row r="30" spans="1:9" ht="12.75" customHeight="1">
      <c r="A30" s="2" t="s">
        <v>80</v>
      </c>
      <c r="G30" s="41">
        <v>1390</v>
      </c>
      <c r="I30" s="11">
        <v>7361</v>
      </c>
    </row>
    <row r="31" spans="1:9" ht="13.5" customHeight="1">
      <c r="A31" s="2" t="s">
        <v>249</v>
      </c>
      <c r="B31" s="2"/>
      <c r="C31" s="2"/>
      <c r="D31" s="2"/>
      <c r="E31" s="2"/>
      <c r="F31" s="2"/>
      <c r="G31" s="133">
        <v>-5340</v>
      </c>
      <c r="I31" s="122">
        <v>-1971</v>
      </c>
    </row>
    <row r="32" spans="7:9" ht="13.5" thickBot="1">
      <c r="G32" s="62">
        <f>SUM(G30:G31)</f>
        <v>-3950</v>
      </c>
      <c r="I32" s="62">
        <f>SUM(I30:I31)</f>
        <v>5390</v>
      </c>
    </row>
    <row r="33" ht="13.5" thickTop="1"/>
    <row r="35" spans="1:13" ht="12.75">
      <c r="A35" s="50"/>
      <c r="B35" s="52"/>
      <c r="C35" s="51"/>
      <c r="D35" s="51"/>
      <c r="E35" s="51"/>
      <c r="F35" s="51"/>
      <c r="G35" s="63"/>
      <c r="H35" s="46"/>
      <c r="I35" s="46"/>
      <c r="J35" s="46"/>
      <c r="K35" s="46"/>
      <c r="L35" s="51"/>
      <c r="M35" s="51"/>
    </row>
    <row r="36" spans="1:11" ht="29.25" customHeight="1">
      <c r="A36" s="145" t="s">
        <v>141</v>
      </c>
      <c r="B36" s="146"/>
      <c r="C36" s="146"/>
      <c r="D36" s="146"/>
      <c r="E36" s="146"/>
      <c r="F36" s="146"/>
      <c r="G36" s="146"/>
      <c r="H36" s="146"/>
      <c r="I36" s="146"/>
      <c r="K36" s="1"/>
    </row>
    <row r="39" spans="4:9" ht="12.75">
      <c r="D39" s="8"/>
      <c r="E39" s="8"/>
      <c r="F39" s="8"/>
      <c r="G39" s="66"/>
      <c r="H39" s="59"/>
      <c r="I39" s="66"/>
    </row>
    <row r="40" spans="1:9" ht="12.75">
      <c r="A40" s="8"/>
      <c r="B40" s="8"/>
      <c r="C40" s="8"/>
      <c r="D40" s="8"/>
      <c r="E40" s="8"/>
      <c r="F40" s="8"/>
      <c r="G40" s="67"/>
      <c r="H40" s="31"/>
      <c r="I40" s="31"/>
    </row>
    <row r="41" spans="1:14" ht="12.75">
      <c r="A41" s="68"/>
      <c r="B41" s="8"/>
      <c r="C41" s="8"/>
      <c r="D41" s="8"/>
      <c r="E41" s="8"/>
      <c r="F41" s="8"/>
      <c r="G41" s="67"/>
      <c r="H41" s="31"/>
      <c r="I41" s="31"/>
      <c r="N41" s="2" t="s">
        <v>205</v>
      </c>
    </row>
    <row r="42" spans="1:9" ht="12.75">
      <c r="A42" s="68"/>
      <c r="B42" s="8"/>
      <c r="C42" s="8"/>
      <c r="D42" s="8"/>
      <c r="E42" s="8"/>
      <c r="F42" s="8"/>
      <c r="G42" s="67"/>
      <c r="H42" s="31"/>
      <c r="I42" s="31"/>
    </row>
    <row r="43" spans="1:9" ht="12.75">
      <c r="A43" s="68"/>
      <c r="B43" s="8"/>
      <c r="C43" s="8"/>
      <c r="D43" s="8"/>
      <c r="E43" s="8"/>
      <c r="F43" s="8"/>
      <c r="G43" s="67"/>
      <c r="H43" s="31"/>
      <c r="I43" s="31"/>
    </row>
    <row r="44" spans="1:9" ht="12.75">
      <c r="A44" s="8"/>
      <c r="B44" s="8"/>
      <c r="C44" s="8"/>
      <c r="D44" s="8"/>
      <c r="E44" s="8"/>
      <c r="F44" s="8"/>
      <c r="G44" s="67"/>
      <c r="H44" s="31"/>
      <c r="I44" s="31"/>
    </row>
  </sheetData>
  <mergeCells count="1">
    <mergeCell ref="A36:I36"/>
  </mergeCells>
  <printOptions/>
  <pageMargins left="0.75" right="0.75" top="0.75" bottom="1" header="0.52" footer="0.5"/>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N210"/>
  <sheetViews>
    <sheetView tabSelected="1" zoomScale="90" zoomScaleNormal="90" zoomScaleSheetLayoutView="85" workbookViewId="0" topLeftCell="A193">
      <selection activeCell="A209" sqref="A209"/>
    </sheetView>
  </sheetViews>
  <sheetFormatPr defaultColWidth="9.140625" defaultRowHeight="12.75"/>
  <cols>
    <col min="1" max="1" width="4.421875" style="34" customWidth="1"/>
    <col min="2" max="2" width="8.8515625" style="13" customWidth="1"/>
    <col min="3" max="3" width="9.00390625" style="13" customWidth="1"/>
    <col min="4" max="4" width="9.140625" style="13" customWidth="1"/>
    <col min="5" max="5" width="10.8515625" style="13" customWidth="1"/>
    <col min="6" max="6" width="13.7109375" style="13" customWidth="1"/>
    <col min="7" max="7" width="12.140625" style="13" customWidth="1"/>
    <col min="8" max="8" width="13.7109375" style="13" customWidth="1"/>
    <col min="9" max="9" width="14.7109375" style="13" customWidth="1"/>
    <col min="10" max="10" width="15.00390625" style="13" customWidth="1"/>
    <col min="11" max="11" width="2.57421875" style="13" customWidth="1"/>
    <col min="12" max="12" width="12.00390625" style="13" bestFit="1" customWidth="1"/>
    <col min="13" max="13" width="9.421875" style="13" bestFit="1" customWidth="1"/>
    <col min="14" max="16384" width="9.140625" style="13" customWidth="1"/>
  </cols>
  <sheetData>
    <row r="1" ht="12.75">
      <c r="A1" s="123" t="str">
        <f>CCCFS!A1</f>
        <v>HYTEX INTEGRATED BERHAD</v>
      </c>
    </row>
    <row r="3" s="125" customFormat="1" ht="12.75">
      <c r="A3" s="124" t="str">
        <f>CCCFS!A3</f>
        <v>Quarterly report on results for the 3rd quarter ended 31 December 2006. The figures have not been audited.</v>
      </c>
    </row>
    <row r="5" spans="1:2" ht="12.75">
      <c r="A5" s="126" t="s">
        <v>142</v>
      </c>
      <c r="B5" s="12" t="s">
        <v>143</v>
      </c>
    </row>
    <row r="7" spans="1:2" ht="12.75">
      <c r="A7" s="34" t="s">
        <v>32</v>
      </c>
      <c r="B7" s="12" t="s">
        <v>144</v>
      </c>
    </row>
    <row r="8" spans="2:10" ht="28.5" customHeight="1">
      <c r="B8" s="135" t="s">
        <v>145</v>
      </c>
      <c r="C8" s="148"/>
      <c r="D8" s="148"/>
      <c r="E8" s="148"/>
      <c r="F8" s="148"/>
      <c r="G8" s="148"/>
      <c r="H8" s="148"/>
      <c r="I8" s="148"/>
      <c r="J8" s="148"/>
    </row>
    <row r="9" ht="12.75">
      <c r="B9" s="12"/>
    </row>
    <row r="10" spans="2:10" ht="54" customHeight="1">
      <c r="B10" s="135" t="s">
        <v>146</v>
      </c>
      <c r="C10" s="135"/>
      <c r="D10" s="135"/>
      <c r="E10" s="135"/>
      <c r="F10" s="135"/>
      <c r="G10" s="135"/>
      <c r="H10" s="135"/>
      <c r="I10" s="135"/>
      <c r="J10" s="135"/>
    </row>
    <row r="11" spans="2:10" ht="12.75">
      <c r="B11" s="14"/>
      <c r="C11" s="14"/>
      <c r="D11" s="14"/>
      <c r="E11" s="14"/>
      <c r="F11" s="14"/>
      <c r="G11" s="14"/>
      <c r="H11" s="14"/>
      <c r="I11" s="14"/>
      <c r="J11" s="14"/>
    </row>
    <row r="12" spans="1:14" ht="12.75">
      <c r="A12" s="34" t="s">
        <v>33</v>
      </c>
      <c r="B12" s="12" t="s">
        <v>147</v>
      </c>
      <c r="N12" s="13" t="s">
        <v>257</v>
      </c>
    </row>
    <row r="13" spans="2:10" ht="41.25" customHeight="1">
      <c r="B13" s="149" t="s">
        <v>253</v>
      </c>
      <c r="C13" s="149"/>
      <c r="D13" s="149"/>
      <c r="E13" s="149"/>
      <c r="F13" s="149"/>
      <c r="G13" s="149"/>
      <c r="H13" s="149"/>
      <c r="I13" s="149"/>
      <c r="J13" s="149"/>
    </row>
    <row r="14" spans="2:10" ht="15" customHeight="1">
      <c r="B14" s="14"/>
      <c r="C14" s="14"/>
      <c r="D14" s="14"/>
      <c r="E14" s="14"/>
      <c r="F14" s="14"/>
      <c r="G14" s="14"/>
      <c r="H14" s="14"/>
      <c r="I14" s="14"/>
      <c r="J14" s="14"/>
    </row>
    <row r="15" spans="2:10" ht="12.75" customHeight="1">
      <c r="B15" s="14" t="s">
        <v>148</v>
      </c>
      <c r="C15" s="149" t="s">
        <v>165</v>
      </c>
      <c r="D15" s="149"/>
      <c r="E15" s="149"/>
      <c r="F15" s="14"/>
      <c r="G15" s="14"/>
      <c r="H15" s="14"/>
      <c r="I15" s="14"/>
      <c r="J15" s="14"/>
    </row>
    <row r="16" spans="2:10" ht="12.75" customHeight="1">
      <c r="B16" s="14" t="s">
        <v>149</v>
      </c>
      <c r="C16" s="44" t="s">
        <v>166</v>
      </c>
      <c r="D16" s="14"/>
      <c r="E16" s="14"/>
      <c r="F16" s="14"/>
      <c r="G16" s="14"/>
      <c r="H16" s="14"/>
      <c r="I16" s="14"/>
      <c r="J16" s="14"/>
    </row>
    <row r="17" spans="2:10" ht="12.75" customHeight="1">
      <c r="B17" s="14" t="s">
        <v>151</v>
      </c>
      <c r="C17" s="44" t="s">
        <v>167</v>
      </c>
      <c r="D17" s="14"/>
      <c r="E17" s="14"/>
      <c r="F17" s="14"/>
      <c r="G17" s="14"/>
      <c r="H17" s="14"/>
      <c r="I17" s="14"/>
      <c r="J17" s="14"/>
    </row>
    <row r="18" spans="2:10" ht="12.75" customHeight="1">
      <c r="B18" s="14" t="s">
        <v>150</v>
      </c>
      <c r="C18" s="44" t="s">
        <v>168</v>
      </c>
      <c r="D18" s="14"/>
      <c r="E18" s="14"/>
      <c r="F18" s="14"/>
      <c r="G18" s="14"/>
      <c r="H18" s="14"/>
      <c r="I18" s="14"/>
      <c r="J18" s="14"/>
    </row>
    <row r="19" spans="2:10" ht="12.75" customHeight="1">
      <c r="B19" s="14" t="s">
        <v>152</v>
      </c>
      <c r="C19" s="44" t="s">
        <v>169</v>
      </c>
      <c r="D19" s="14"/>
      <c r="E19" s="14"/>
      <c r="F19" s="14"/>
      <c r="G19" s="14"/>
      <c r="H19" s="14"/>
      <c r="I19" s="14"/>
      <c r="J19" s="14"/>
    </row>
    <row r="20" spans="2:10" ht="12.75" customHeight="1">
      <c r="B20" s="14" t="s">
        <v>153</v>
      </c>
      <c r="C20" s="44" t="s">
        <v>170</v>
      </c>
      <c r="D20" s="14"/>
      <c r="E20" s="14"/>
      <c r="F20" s="14"/>
      <c r="G20" s="14"/>
      <c r="H20" s="14"/>
      <c r="I20" s="14"/>
      <c r="J20" s="14"/>
    </row>
    <row r="21" spans="2:10" ht="12.75" customHeight="1">
      <c r="B21" s="14" t="s">
        <v>154</v>
      </c>
      <c r="C21" s="44" t="s">
        <v>171</v>
      </c>
      <c r="D21" s="14"/>
      <c r="E21" s="14"/>
      <c r="F21" s="14"/>
      <c r="G21" s="14"/>
      <c r="H21" s="14"/>
      <c r="I21" s="14"/>
      <c r="J21" s="14"/>
    </row>
    <row r="22" spans="2:10" ht="12.75" customHeight="1">
      <c r="B22" s="14" t="s">
        <v>155</v>
      </c>
      <c r="C22" s="44" t="s">
        <v>172</v>
      </c>
      <c r="D22" s="14"/>
      <c r="E22" s="14"/>
      <c r="F22" s="14"/>
      <c r="G22" s="14"/>
      <c r="H22" s="14"/>
      <c r="I22" s="14"/>
      <c r="J22" s="14"/>
    </row>
    <row r="23" spans="2:10" ht="12.75" customHeight="1">
      <c r="B23" s="14" t="s">
        <v>182</v>
      </c>
      <c r="C23" s="44" t="s">
        <v>183</v>
      </c>
      <c r="D23" s="14"/>
      <c r="E23" s="14"/>
      <c r="F23" s="14"/>
      <c r="G23" s="14"/>
      <c r="H23" s="14"/>
      <c r="I23" s="14"/>
      <c r="J23" s="14"/>
    </row>
    <row r="24" spans="2:10" ht="12.75" customHeight="1">
      <c r="B24" s="14" t="s">
        <v>156</v>
      </c>
      <c r="C24" s="44" t="s">
        <v>173</v>
      </c>
      <c r="D24" s="14"/>
      <c r="E24" s="14"/>
      <c r="F24" s="14"/>
      <c r="G24" s="14"/>
      <c r="H24" s="14"/>
      <c r="I24" s="14"/>
      <c r="J24" s="14"/>
    </row>
    <row r="25" spans="2:10" ht="12.75" customHeight="1">
      <c r="B25" s="14" t="s">
        <v>157</v>
      </c>
      <c r="C25" s="44" t="s">
        <v>174</v>
      </c>
      <c r="D25" s="14"/>
      <c r="E25" s="14"/>
      <c r="F25" s="14"/>
      <c r="G25" s="14"/>
      <c r="H25" s="14"/>
      <c r="I25" s="14"/>
      <c r="J25" s="14"/>
    </row>
    <row r="26" spans="2:10" ht="12.75" customHeight="1">
      <c r="B26" s="14" t="s">
        <v>158</v>
      </c>
      <c r="C26" s="44" t="s">
        <v>175</v>
      </c>
      <c r="D26" s="14"/>
      <c r="E26" s="14"/>
      <c r="F26" s="14"/>
      <c r="G26" s="14"/>
      <c r="H26" s="14"/>
      <c r="I26" s="14"/>
      <c r="J26" s="14"/>
    </row>
    <row r="27" spans="2:10" ht="12.75" customHeight="1">
      <c r="B27" s="14" t="s">
        <v>159</v>
      </c>
      <c r="C27" s="44" t="s">
        <v>176</v>
      </c>
      <c r="D27" s="14"/>
      <c r="E27" s="14"/>
      <c r="F27" s="14"/>
      <c r="G27" s="14"/>
      <c r="H27" s="14"/>
      <c r="I27" s="14"/>
      <c r="J27" s="14"/>
    </row>
    <row r="28" spans="2:10" ht="12.75" customHeight="1">
      <c r="B28" s="14" t="s">
        <v>160</v>
      </c>
      <c r="C28" s="44" t="s">
        <v>177</v>
      </c>
      <c r="D28" s="14"/>
      <c r="E28" s="14"/>
      <c r="F28" s="14"/>
      <c r="G28" s="14"/>
      <c r="H28" s="14"/>
      <c r="I28" s="14"/>
      <c r="J28" s="14"/>
    </row>
    <row r="29" spans="2:10" ht="12.75" customHeight="1">
      <c r="B29" s="14" t="s">
        <v>161</v>
      </c>
      <c r="C29" s="44" t="s">
        <v>178</v>
      </c>
      <c r="D29" s="14"/>
      <c r="E29" s="14"/>
      <c r="F29" s="14"/>
      <c r="G29" s="14"/>
      <c r="H29" s="14"/>
      <c r="I29" s="14"/>
      <c r="J29" s="14"/>
    </row>
    <row r="30" spans="2:10" ht="12.75" customHeight="1">
      <c r="B30" s="14" t="s">
        <v>162</v>
      </c>
      <c r="C30" s="44" t="s">
        <v>179</v>
      </c>
      <c r="D30" s="14"/>
      <c r="E30" s="14"/>
      <c r="F30" s="14"/>
      <c r="G30" s="14"/>
      <c r="H30" s="14"/>
      <c r="I30" s="14"/>
      <c r="J30" s="14"/>
    </row>
    <row r="31" spans="2:10" ht="12.75" customHeight="1">
      <c r="B31" s="14" t="s">
        <v>163</v>
      </c>
      <c r="C31" s="44" t="s">
        <v>180</v>
      </c>
      <c r="D31" s="14"/>
      <c r="E31" s="14"/>
      <c r="F31" s="14"/>
      <c r="G31" s="14"/>
      <c r="H31" s="14"/>
      <c r="I31" s="14"/>
      <c r="J31" s="14"/>
    </row>
    <row r="32" spans="2:10" ht="12.75" customHeight="1">
      <c r="B32" s="14" t="s">
        <v>164</v>
      </c>
      <c r="C32" s="44" t="s">
        <v>181</v>
      </c>
      <c r="D32" s="14"/>
      <c r="E32" s="14"/>
      <c r="F32" s="14"/>
      <c r="G32" s="14"/>
      <c r="H32" s="14"/>
      <c r="I32" s="14"/>
      <c r="J32" s="14"/>
    </row>
    <row r="33" spans="2:10" ht="12.75" customHeight="1">
      <c r="B33" s="14"/>
      <c r="C33" s="14"/>
      <c r="D33" s="14"/>
      <c r="E33" s="14"/>
      <c r="F33" s="14"/>
      <c r="G33" s="14"/>
      <c r="H33" s="14"/>
      <c r="I33" s="14"/>
      <c r="J33" s="14"/>
    </row>
    <row r="34" spans="2:10" ht="42.75" customHeight="1">
      <c r="B34" s="149" t="s">
        <v>209</v>
      </c>
      <c r="C34" s="149"/>
      <c r="D34" s="149"/>
      <c r="E34" s="149"/>
      <c r="F34" s="149"/>
      <c r="G34" s="149"/>
      <c r="H34" s="149"/>
      <c r="I34" s="149"/>
      <c r="J34" s="149"/>
    </row>
    <row r="35" spans="2:10" ht="12.75" customHeight="1">
      <c r="B35" s="14"/>
      <c r="C35" s="14"/>
      <c r="D35" s="14"/>
      <c r="E35" s="14"/>
      <c r="F35" s="14"/>
      <c r="G35" s="14"/>
      <c r="H35" s="14"/>
      <c r="I35" s="14"/>
      <c r="J35" s="14"/>
    </row>
    <row r="36" spans="2:10" ht="15" customHeight="1">
      <c r="B36" s="44" t="s">
        <v>211</v>
      </c>
      <c r="C36" s="14"/>
      <c r="D36" s="14"/>
      <c r="E36" s="14"/>
      <c r="F36" s="14"/>
      <c r="G36" s="14"/>
      <c r="H36" s="14"/>
      <c r="I36" s="14"/>
      <c r="J36" s="14"/>
    </row>
    <row r="37" spans="2:10" ht="35.25" customHeight="1">
      <c r="B37" s="147" t="s">
        <v>210</v>
      </c>
      <c r="C37" s="147"/>
      <c r="D37" s="147"/>
      <c r="E37" s="147"/>
      <c r="F37" s="147"/>
      <c r="G37" s="147"/>
      <c r="H37" s="147"/>
      <c r="I37" s="147"/>
      <c r="J37" s="147"/>
    </row>
    <row r="38" spans="2:10" ht="12.75" customHeight="1">
      <c r="B38" s="102"/>
      <c r="C38" s="14"/>
      <c r="D38" s="14"/>
      <c r="E38" s="14"/>
      <c r="F38" s="14"/>
      <c r="G38" s="14"/>
      <c r="H38" s="14"/>
      <c r="I38" s="14"/>
      <c r="J38" s="14"/>
    </row>
    <row r="39" spans="2:10" ht="12.75" customHeight="1">
      <c r="B39" s="44" t="s">
        <v>212</v>
      </c>
      <c r="C39" s="14"/>
      <c r="D39" s="14"/>
      <c r="E39" s="14"/>
      <c r="F39" s="14"/>
      <c r="G39" s="14"/>
      <c r="H39" s="14"/>
      <c r="I39" s="14"/>
      <c r="J39" s="14"/>
    </row>
    <row r="40" spans="2:10" ht="54.75" customHeight="1">
      <c r="B40" s="148" t="s">
        <v>233</v>
      </c>
      <c r="C40" s="148"/>
      <c r="D40" s="148"/>
      <c r="E40" s="148"/>
      <c r="F40" s="148"/>
      <c r="G40" s="148"/>
      <c r="H40" s="148"/>
      <c r="I40" s="148"/>
      <c r="J40" s="148"/>
    </row>
    <row r="41" spans="2:10" ht="12.75" customHeight="1">
      <c r="B41" s="14"/>
      <c r="C41" s="14"/>
      <c r="D41" s="14"/>
      <c r="E41" s="14"/>
      <c r="F41" s="14"/>
      <c r="G41" s="14"/>
      <c r="H41" s="14"/>
      <c r="I41" s="14"/>
      <c r="J41" s="14"/>
    </row>
    <row r="42" spans="2:10" ht="12.75" customHeight="1">
      <c r="B42" s="14"/>
      <c r="C42" s="14"/>
      <c r="D42" s="14"/>
      <c r="E42" s="14"/>
      <c r="F42" s="14"/>
      <c r="G42" s="14"/>
      <c r="H42" s="14"/>
      <c r="I42" s="14"/>
      <c r="J42" s="14"/>
    </row>
    <row r="43" spans="1:10" ht="12.75" customHeight="1">
      <c r="A43" s="34" t="s">
        <v>34</v>
      </c>
      <c r="B43" s="69" t="s">
        <v>184</v>
      </c>
      <c r="C43" s="14"/>
      <c r="D43" s="14"/>
      <c r="E43" s="14"/>
      <c r="F43" s="14"/>
      <c r="G43" s="14"/>
      <c r="H43" s="14"/>
      <c r="I43" s="14"/>
      <c r="J43" s="14"/>
    </row>
    <row r="44" spans="2:10" ht="12.75" customHeight="1">
      <c r="B44" s="44" t="s">
        <v>221</v>
      </c>
      <c r="C44" s="14"/>
      <c r="D44" s="14"/>
      <c r="E44" s="14"/>
      <c r="F44" s="14"/>
      <c r="G44" s="14"/>
      <c r="H44" s="14"/>
      <c r="I44" s="14"/>
      <c r="J44" s="14"/>
    </row>
    <row r="45" spans="2:10" ht="12.75" customHeight="1">
      <c r="B45" s="44"/>
      <c r="C45" s="14"/>
      <c r="D45" s="14"/>
      <c r="E45" s="14"/>
      <c r="F45" s="14"/>
      <c r="G45" s="14"/>
      <c r="H45" s="14"/>
      <c r="I45" s="14"/>
      <c r="J45" s="14"/>
    </row>
    <row r="46" spans="2:10" ht="28.5" customHeight="1">
      <c r="B46" s="44"/>
      <c r="C46" s="14"/>
      <c r="D46" s="14"/>
      <c r="E46" s="14"/>
      <c r="F46" s="14"/>
      <c r="G46" s="14"/>
      <c r="H46" s="77" t="s">
        <v>224</v>
      </c>
      <c r="I46" s="77" t="s">
        <v>182</v>
      </c>
      <c r="J46" s="77" t="s">
        <v>225</v>
      </c>
    </row>
    <row r="47" spans="2:10" ht="15" customHeight="1">
      <c r="B47" s="44"/>
      <c r="C47" s="14"/>
      <c r="D47" s="14"/>
      <c r="E47" s="14"/>
      <c r="H47" s="77" t="s">
        <v>23</v>
      </c>
      <c r="I47" s="77" t="s">
        <v>23</v>
      </c>
      <c r="J47" s="77" t="s">
        <v>23</v>
      </c>
    </row>
    <row r="48" spans="2:10" ht="12.75" customHeight="1">
      <c r="B48" s="44" t="s">
        <v>222</v>
      </c>
      <c r="C48" s="14"/>
      <c r="D48" s="14"/>
      <c r="E48" s="14"/>
      <c r="H48" s="14"/>
      <c r="I48" s="14"/>
      <c r="J48" s="14"/>
    </row>
    <row r="49" spans="2:10" ht="12.75" customHeight="1">
      <c r="B49" s="44" t="s">
        <v>223</v>
      </c>
      <c r="C49" s="14"/>
      <c r="D49" s="14"/>
      <c r="E49" s="14"/>
      <c r="H49" s="95">
        <v>109037</v>
      </c>
      <c r="I49" s="95">
        <v>-4967</v>
      </c>
      <c r="J49" s="95">
        <f>H49+I49</f>
        <v>104070</v>
      </c>
    </row>
    <row r="50" spans="2:10" ht="12.75" customHeight="1" thickBot="1">
      <c r="B50" s="44" t="s">
        <v>258</v>
      </c>
      <c r="C50" s="14"/>
      <c r="D50" s="14"/>
      <c r="E50" s="14"/>
      <c r="H50" s="115">
        <v>0</v>
      </c>
      <c r="I50" s="115">
        <v>4967</v>
      </c>
      <c r="J50" s="115">
        <f>H50+I50</f>
        <v>4967</v>
      </c>
    </row>
    <row r="51" spans="2:10" ht="12.75" customHeight="1" thickTop="1">
      <c r="B51" s="44"/>
      <c r="C51" s="14"/>
      <c r="D51" s="14"/>
      <c r="E51" s="14"/>
      <c r="H51" s="76"/>
      <c r="I51" s="76"/>
      <c r="J51" s="76"/>
    </row>
    <row r="52" spans="2:10" ht="12.75" customHeight="1">
      <c r="B52" s="44"/>
      <c r="C52" s="14"/>
      <c r="D52" s="14"/>
      <c r="E52" s="14"/>
      <c r="F52" s="14"/>
      <c r="G52" s="14"/>
      <c r="H52" s="14"/>
      <c r="I52" s="14"/>
      <c r="J52" s="14"/>
    </row>
    <row r="53" spans="1:10" ht="12.75" customHeight="1">
      <c r="A53" s="34" t="s">
        <v>35</v>
      </c>
      <c r="B53" s="69" t="s">
        <v>185</v>
      </c>
      <c r="C53" s="14"/>
      <c r="D53" s="14"/>
      <c r="E53" s="14"/>
      <c r="F53" s="14"/>
      <c r="G53" s="14"/>
      <c r="H53" s="14"/>
      <c r="I53" s="14"/>
      <c r="J53" s="14"/>
    </row>
    <row r="54" spans="2:10" ht="12.75" customHeight="1">
      <c r="B54" s="149" t="s">
        <v>186</v>
      </c>
      <c r="C54" s="149"/>
      <c r="D54" s="149"/>
      <c r="E54" s="149"/>
      <c r="F54" s="149"/>
      <c r="G54" s="149"/>
      <c r="H54" s="149"/>
      <c r="I54" s="149"/>
      <c r="J54" s="149"/>
    </row>
    <row r="55" spans="2:10" ht="12.75" customHeight="1">
      <c r="B55" s="14"/>
      <c r="C55" s="14"/>
      <c r="D55" s="14"/>
      <c r="E55" s="14"/>
      <c r="F55" s="14"/>
      <c r="G55" s="14"/>
      <c r="H55" s="14"/>
      <c r="I55" s="14"/>
      <c r="J55" s="14"/>
    </row>
    <row r="56" spans="1:10" ht="15" customHeight="1">
      <c r="A56" s="34" t="s">
        <v>36</v>
      </c>
      <c r="B56" s="69" t="s">
        <v>187</v>
      </c>
      <c r="C56" s="121"/>
      <c r="D56" s="121"/>
      <c r="E56" s="121"/>
      <c r="F56" s="121"/>
      <c r="G56" s="14"/>
      <c r="H56" s="14"/>
      <c r="I56" s="14"/>
      <c r="J56" s="14"/>
    </row>
    <row r="57" spans="2:10" ht="15" customHeight="1">
      <c r="B57" s="44" t="s">
        <v>238</v>
      </c>
      <c r="C57" s="14"/>
      <c r="D57" s="14"/>
      <c r="E57" s="14"/>
      <c r="F57" s="14"/>
      <c r="G57" s="14"/>
      <c r="H57" s="14"/>
      <c r="I57" s="14"/>
      <c r="J57" s="14"/>
    </row>
    <row r="58" spans="2:12" ht="25.5">
      <c r="B58" s="14"/>
      <c r="C58" s="14"/>
      <c r="D58" s="14"/>
      <c r="E58" s="36" t="s">
        <v>91</v>
      </c>
      <c r="F58" s="36" t="s">
        <v>89</v>
      </c>
      <c r="G58" s="36" t="s">
        <v>92</v>
      </c>
      <c r="H58" s="77" t="s">
        <v>90</v>
      </c>
      <c r="I58" s="36" t="s">
        <v>93</v>
      </c>
      <c r="J58" s="77" t="s">
        <v>239</v>
      </c>
      <c r="K58" s="14"/>
      <c r="L58" s="14"/>
    </row>
    <row r="59" spans="1:10" ht="15" customHeight="1">
      <c r="A59" s="73"/>
      <c r="B59" s="86"/>
      <c r="C59" s="86"/>
      <c r="D59" s="86"/>
      <c r="E59" s="72" t="s">
        <v>23</v>
      </c>
      <c r="F59" s="72" t="s">
        <v>23</v>
      </c>
      <c r="G59" s="72" t="s">
        <v>23</v>
      </c>
      <c r="H59" s="72" t="s">
        <v>23</v>
      </c>
      <c r="I59" s="72" t="s">
        <v>23</v>
      </c>
      <c r="J59" s="72" t="s">
        <v>23</v>
      </c>
    </row>
    <row r="60" spans="1:10" ht="15" customHeight="1">
      <c r="A60" s="73"/>
      <c r="B60" s="86"/>
      <c r="C60" s="86"/>
      <c r="D60" s="86"/>
      <c r="E60" s="127"/>
      <c r="F60" s="127"/>
      <c r="G60" s="127"/>
      <c r="H60" s="127"/>
      <c r="I60" s="127"/>
      <c r="J60" s="116"/>
    </row>
    <row r="61" spans="1:10" ht="12.75">
      <c r="A61" s="73"/>
      <c r="B61" s="87" t="s">
        <v>88</v>
      </c>
      <c r="C61" s="86"/>
      <c r="D61" s="86"/>
      <c r="E61" s="76">
        <v>1564</v>
      </c>
      <c r="F61" s="59">
        <v>63645</v>
      </c>
      <c r="G61" s="59">
        <v>56796</v>
      </c>
      <c r="H61" s="59">
        <v>0</v>
      </c>
      <c r="I61" s="59">
        <v>-6911</v>
      </c>
      <c r="J61" s="97">
        <f>SUM(E61:I61)</f>
        <v>115094</v>
      </c>
    </row>
    <row r="62" spans="1:10" ht="14.25" customHeight="1">
      <c r="A62" s="73"/>
      <c r="B62" s="86"/>
      <c r="C62" s="86"/>
      <c r="D62" s="86"/>
      <c r="E62" s="76"/>
      <c r="F62" s="88"/>
      <c r="G62" s="88"/>
      <c r="H62" s="59"/>
      <c r="I62" s="88"/>
      <c r="J62" s="98"/>
    </row>
    <row r="63" spans="1:13" ht="15.75" customHeight="1">
      <c r="A63" s="73"/>
      <c r="B63" s="87" t="s">
        <v>240</v>
      </c>
      <c r="C63" s="86"/>
      <c r="D63" s="86"/>
      <c r="E63" s="89">
        <v>745</v>
      </c>
      <c r="F63" s="22">
        <v>15096</v>
      </c>
      <c r="G63" s="22">
        <v>3472</v>
      </c>
      <c r="H63" s="59">
        <v>0</v>
      </c>
      <c r="I63" s="22">
        <v>-2281</v>
      </c>
      <c r="J63" s="97">
        <f>SUM(E63:I63)</f>
        <v>17032</v>
      </c>
      <c r="K63" s="90"/>
      <c r="L63" s="22"/>
      <c r="M63" s="90"/>
    </row>
    <row r="64" spans="1:13" ht="15.75" customHeight="1">
      <c r="A64" s="73"/>
      <c r="B64" s="87" t="s">
        <v>90</v>
      </c>
      <c r="C64" s="86"/>
      <c r="D64" s="86"/>
      <c r="E64" s="89"/>
      <c r="F64" s="89"/>
      <c r="G64" s="89"/>
      <c r="H64" s="59"/>
      <c r="I64" s="89"/>
      <c r="J64" s="22">
        <v>-16454</v>
      </c>
      <c r="K64" s="90"/>
      <c r="L64" s="90"/>
      <c r="M64" s="90"/>
    </row>
    <row r="65" spans="1:13" ht="15.75" customHeight="1" thickBot="1">
      <c r="A65" s="73"/>
      <c r="B65" s="86"/>
      <c r="C65" s="86"/>
      <c r="D65" s="86"/>
      <c r="E65" s="89"/>
      <c r="F65" s="89"/>
      <c r="G65" s="89"/>
      <c r="H65" s="59"/>
      <c r="I65" s="89"/>
      <c r="J65" s="117">
        <f>SUM(J63:J64)</f>
        <v>578</v>
      </c>
      <c r="K65" s="90"/>
      <c r="L65" s="90"/>
      <c r="M65" s="90"/>
    </row>
    <row r="66" spans="1:13" ht="15.75" customHeight="1" thickTop="1">
      <c r="A66" s="73"/>
      <c r="B66" s="87"/>
      <c r="C66" s="86"/>
      <c r="D66" s="86"/>
      <c r="E66" s="89"/>
      <c r="F66" s="22"/>
      <c r="G66" s="22"/>
      <c r="H66" s="59"/>
      <c r="I66" s="22"/>
      <c r="J66" s="22"/>
      <c r="K66" s="90"/>
      <c r="L66" s="22"/>
      <c r="M66" s="90"/>
    </row>
    <row r="67" spans="1:13" ht="15.75" customHeight="1">
      <c r="A67" s="73" t="s">
        <v>37</v>
      </c>
      <c r="B67" s="12" t="s">
        <v>188</v>
      </c>
      <c r="K67" s="90"/>
      <c r="L67" s="22"/>
      <c r="M67" s="90"/>
    </row>
    <row r="68" spans="1:13" ht="29.25" customHeight="1">
      <c r="A68" s="73"/>
      <c r="B68" s="149" t="s">
        <v>273</v>
      </c>
      <c r="C68" s="149"/>
      <c r="D68" s="149"/>
      <c r="E68" s="149"/>
      <c r="F68" s="149"/>
      <c r="G68" s="149"/>
      <c r="H68" s="149"/>
      <c r="I68" s="149"/>
      <c r="J68" s="149"/>
      <c r="K68" s="90"/>
      <c r="L68" s="22"/>
      <c r="M68" s="90"/>
    </row>
    <row r="69" spans="2:10" ht="12.75" customHeight="1">
      <c r="B69" s="14"/>
      <c r="C69" s="14"/>
      <c r="D69" s="14"/>
      <c r="E69" s="14"/>
      <c r="F69" s="14"/>
      <c r="G69" s="14"/>
      <c r="H69" s="14"/>
      <c r="I69" s="14"/>
      <c r="J69" s="14"/>
    </row>
    <row r="70" spans="1:10" ht="12.75" customHeight="1">
      <c r="A70" s="34" t="s">
        <v>38</v>
      </c>
      <c r="B70" s="69" t="s">
        <v>189</v>
      </c>
      <c r="C70" s="14"/>
      <c r="D70" s="14"/>
      <c r="E70" s="14"/>
      <c r="F70" s="14"/>
      <c r="G70" s="14"/>
      <c r="H70" s="14"/>
      <c r="I70" s="14"/>
      <c r="J70" s="14"/>
    </row>
    <row r="71" spans="2:10" ht="12.75" customHeight="1">
      <c r="B71" s="149" t="s">
        <v>190</v>
      </c>
      <c r="C71" s="149"/>
      <c r="D71" s="149"/>
      <c r="E71" s="149"/>
      <c r="F71" s="149"/>
      <c r="G71" s="149"/>
      <c r="H71" s="149"/>
      <c r="I71" s="149"/>
      <c r="J71" s="149"/>
    </row>
    <row r="72" spans="2:10" ht="12.75" customHeight="1">
      <c r="B72" s="14"/>
      <c r="C72" s="14"/>
      <c r="D72" s="14"/>
      <c r="E72" s="14"/>
      <c r="F72" s="14"/>
      <c r="G72" s="14"/>
      <c r="H72" s="14"/>
      <c r="I72" s="14"/>
      <c r="J72" s="14"/>
    </row>
    <row r="73" spans="1:10" ht="12.75" customHeight="1">
      <c r="A73" s="34" t="s">
        <v>39</v>
      </c>
      <c r="B73" s="69" t="s">
        <v>22</v>
      </c>
      <c r="C73" s="14"/>
      <c r="D73" s="14"/>
      <c r="E73" s="14"/>
      <c r="F73" s="14"/>
      <c r="G73" s="14"/>
      <c r="H73" s="14"/>
      <c r="I73" s="14"/>
      <c r="J73" s="14"/>
    </row>
    <row r="74" spans="2:10" ht="36.75" customHeight="1">
      <c r="B74" s="149" t="s">
        <v>123</v>
      </c>
      <c r="C74" s="149"/>
      <c r="D74" s="149"/>
      <c r="E74" s="149"/>
      <c r="F74" s="149"/>
      <c r="G74" s="149"/>
      <c r="H74" s="149"/>
      <c r="I74" s="149"/>
      <c r="J74" s="149"/>
    </row>
    <row r="75" spans="2:10" ht="10.5" customHeight="1">
      <c r="B75" s="14"/>
      <c r="C75" s="14"/>
      <c r="D75" s="14"/>
      <c r="E75" s="14"/>
      <c r="F75" s="14"/>
      <c r="G75" s="14"/>
      <c r="H75" s="14"/>
      <c r="I75" s="14"/>
      <c r="J75" s="14"/>
    </row>
    <row r="76" spans="2:10" ht="24.75" customHeight="1">
      <c r="B76" s="150" t="s">
        <v>71</v>
      </c>
      <c r="C76" s="150"/>
      <c r="D76" s="150"/>
      <c r="E76" s="150"/>
      <c r="F76" s="150"/>
      <c r="G76" s="150"/>
      <c r="H76" s="150"/>
      <c r="I76" s="150"/>
      <c r="J76" s="150"/>
    </row>
    <row r="78" spans="1:10" ht="13.5" customHeight="1">
      <c r="A78" s="34" t="s">
        <v>40</v>
      </c>
      <c r="B78" s="151" t="s">
        <v>101</v>
      </c>
      <c r="C78" s="151"/>
      <c r="D78" s="151"/>
      <c r="E78" s="151"/>
      <c r="F78" s="151"/>
      <c r="G78" s="151"/>
      <c r="H78" s="151"/>
      <c r="I78" s="151"/>
      <c r="J78" s="151"/>
    </row>
    <row r="79" spans="2:10" ht="12.75" customHeight="1">
      <c r="B79" s="149" t="s">
        <v>191</v>
      </c>
      <c r="C79" s="149"/>
      <c r="D79" s="149"/>
      <c r="E79" s="149"/>
      <c r="F79" s="149"/>
      <c r="G79" s="149"/>
      <c r="H79" s="149"/>
      <c r="I79" s="149"/>
      <c r="J79" s="149"/>
    </row>
    <row r="80" spans="2:10" ht="15" customHeight="1">
      <c r="B80" s="14"/>
      <c r="C80" s="14"/>
      <c r="D80" s="14"/>
      <c r="E80" s="14"/>
      <c r="F80" s="14"/>
      <c r="G80" s="14"/>
      <c r="H80" s="14"/>
      <c r="I80" s="14"/>
      <c r="J80" s="14"/>
    </row>
    <row r="81" spans="1:10" ht="15" customHeight="1">
      <c r="A81" s="34" t="s">
        <v>42</v>
      </c>
      <c r="B81" s="69" t="s">
        <v>41</v>
      </c>
      <c r="C81" s="14"/>
      <c r="D81" s="14"/>
      <c r="E81" s="14"/>
      <c r="F81" s="14"/>
      <c r="G81" s="14"/>
      <c r="H81" s="14"/>
      <c r="I81" s="14"/>
      <c r="J81" s="14"/>
    </row>
    <row r="82" spans="2:10" ht="36" customHeight="1">
      <c r="B82" s="149" t="s">
        <v>192</v>
      </c>
      <c r="C82" s="149"/>
      <c r="D82" s="149"/>
      <c r="E82" s="149"/>
      <c r="F82" s="149"/>
      <c r="G82" s="149"/>
      <c r="H82" s="149"/>
      <c r="I82" s="149"/>
      <c r="J82" s="149"/>
    </row>
    <row r="83" spans="2:10" ht="15" customHeight="1">
      <c r="B83" s="14"/>
      <c r="C83" s="14"/>
      <c r="D83" s="14"/>
      <c r="E83" s="14"/>
      <c r="F83" s="14"/>
      <c r="G83" s="14"/>
      <c r="H83" s="14"/>
      <c r="I83" s="14"/>
      <c r="J83" s="14"/>
    </row>
    <row r="84" spans="1:10" ht="15" customHeight="1">
      <c r="A84" s="34" t="s">
        <v>43</v>
      </c>
      <c r="B84" s="69" t="s">
        <v>193</v>
      </c>
      <c r="C84" s="14"/>
      <c r="D84" s="14"/>
      <c r="E84" s="14"/>
      <c r="F84" s="14"/>
      <c r="G84" s="14"/>
      <c r="H84" s="14"/>
      <c r="I84" s="14"/>
      <c r="J84" s="14"/>
    </row>
    <row r="85" spans="2:10" ht="29.25" customHeight="1">
      <c r="B85" s="149" t="s">
        <v>194</v>
      </c>
      <c r="C85" s="149"/>
      <c r="D85" s="149"/>
      <c r="E85" s="149"/>
      <c r="F85" s="149"/>
      <c r="G85" s="149"/>
      <c r="H85" s="149"/>
      <c r="I85" s="149"/>
      <c r="J85" s="149"/>
    </row>
    <row r="86" spans="2:10" ht="12.75">
      <c r="B86" s="14"/>
      <c r="C86" s="14"/>
      <c r="D86" s="14"/>
      <c r="E86" s="14"/>
      <c r="F86" s="14"/>
      <c r="G86" s="14"/>
      <c r="H86" s="14"/>
      <c r="I86" s="14"/>
      <c r="J86" s="14"/>
    </row>
    <row r="87" spans="2:10" ht="13.5" customHeight="1">
      <c r="B87" s="14"/>
      <c r="C87" s="14"/>
      <c r="D87" s="14"/>
      <c r="E87" s="14"/>
      <c r="F87" s="14"/>
      <c r="G87" s="14"/>
      <c r="H87" s="14"/>
      <c r="I87" s="14"/>
      <c r="J87" s="72" t="s">
        <v>23</v>
      </c>
    </row>
    <row r="88" spans="2:10" ht="12.75">
      <c r="B88" s="14"/>
      <c r="C88" s="14"/>
      <c r="D88" s="14"/>
      <c r="E88" s="14"/>
      <c r="F88" s="14"/>
      <c r="G88" s="14"/>
      <c r="H88" s="14"/>
      <c r="I88" s="14"/>
      <c r="J88" s="14"/>
    </row>
    <row r="89" spans="2:10" ht="18" customHeight="1">
      <c r="B89" s="148" t="s">
        <v>195</v>
      </c>
      <c r="C89" s="148"/>
      <c r="D89" s="148"/>
      <c r="E89" s="148"/>
      <c r="F89" s="148"/>
      <c r="G89" s="14"/>
      <c r="H89" s="14"/>
      <c r="I89" s="14"/>
      <c r="J89" s="95">
        <v>77000</v>
      </c>
    </row>
    <row r="90" spans="2:10" ht="17.25" customHeight="1">
      <c r="B90" s="148" t="s">
        <v>132</v>
      </c>
      <c r="C90" s="148"/>
      <c r="D90" s="148"/>
      <c r="E90" s="148"/>
      <c r="F90" s="148"/>
      <c r="G90" s="14"/>
      <c r="H90" s="14"/>
      <c r="I90" s="14"/>
      <c r="J90" s="128">
        <v>23000</v>
      </c>
    </row>
    <row r="91" spans="2:10" ht="17.25" customHeight="1">
      <c r="B91" s="148" t="s">
        <v>274</v>
      </c>
      <c r="C91" s="148"/>
      <c r="D91" s="148"/>
      <c r="E91" s="148"/>
      <c r="F91" s="148"/>
      <c r="G91" s="14"/>
      <c r="H91" s="14"/>
      <c r="I91" s="14"/>
      <c r="J91" s="95">
        <f>SUM(J89:J90)</f>
        <v>100000</v>
      </c>
    </row>
    <row r="92" spans="2:10" ht="17.25" customHeight="1">
      <c r="B92" s="58" t="s">
        <v>133</v>
      </c>
      <c r="C92" s="149" t="s">
        <v>243</v>
      </c>
      <c r="D92" s="149"/>
      <c r="E92" s="149"/>
      <c r="F92" s="149"/>
      <c r="G92" s="149"/>
      <c r="H92" s="149"/>
      <c r="I92" s="149"/>
      <c r="J92" s="95">
        <v>-2478</v>
      </c>
    </row>
    <row r="93" spans="2:10" ht="18" customHeight="1" thickBot="1">
      <c r="B93" s="148" t="s">
        <v>275</v>
      </c>
      <c r="C93" s="148"/>
      <c r="D93" s="148"/>
      <c r="E93" s="148"/>
      <c r="F93" s="148"/>
      <c r="G93" s="148"/>
      <c r="H93" s="148"/>
      <c r="I93" s="14"/>
      <c r="J93" s="101">
        <f>SUM(J91:J92)</f>
        <v>97522</v>
      </c>
    </row>
    <row r="94" spans="2:10" ht="18" customHeight="1" thickTop="1">
      <c r="B94" s="58"/>
      <c r="C94" s="58"/>
      <c r="D94" s="58"/>
      <c r="E94" s="58"/>
      <c r="F94" s="58"/>
      <c r="G94" s="58"/>
      <c r="H94" s="58"/>
      <c r="I94" s="14"/>
      <c r="J94" s="76"/>
    </row>
    <row r="95" spans="2:10" ht="54.75" customHeight="1">
      <c r="B95" s="153" t="s">
        <v>244</v>
      </c>
      <c r="C95" s="153"/>
      <c r="D95" s="153"/>
      <c r="E95" s="153"/>
      <c r="F95" s="153"/>
      <c r="G95" s="153"/>
      <c r="H95" s="153"/>
      <c r="I95" s="153"/>
      <c r="J95" s="153"/>
    </row>
    <row r="96" spans="2:10" ht="12.75">
      <c r="B96" s="14"/>
      <c r="C96" s="14"/>
      <c r="D96" s="14"/>
      <c r="E96" s="14"/>
      <c r="F96" s="14"/>
      <c r="G96" s="14"/>
      <c r="H96" s="14"/>
      <c r="I96" s="14"/>
      <c r="J96" s="14"/>
    </row>
    <row r="97" spans="1:10" ht="15" customHeight="1">
      <c r="A97" s="34" t="s">
        <v>44</v>
      </c>
      <c r="B97" s="69" t="s">
        <v>196</v>
      </c>
      <c r="C97" s="14"/>
      <c r="D97" s="14"/>
      <c r="E97" s="14"/>
      <c r="F97" s="14"/>
      <c r="G97" s="14"/>
      <c r="H97" s="14"/>
      <c r="I97" s="14"/>
      <c r="J97" s="14"/>
    </row>
    <row r="98" spans="2:10" ht="15" customHeight="1">
      <c r="B98" s="149" t="s">
        <v>207</v>
      </c>
      <c r="C98" s="149"/>
      <c r="D98" s="149"/>
      <c r="E98" s="149"/>
      <c r="F98" s="149"/>
      <c r="G98" s="149"/>
      <c r="H98" s="149"/>
      <c r="I98" s="149"/>
      <c r="J98" s="149"/>
    </row>
    <row r="99" spans="2:10" ht="15" customHeight="1">
      <c r="B99" s="44"/>
      <c r="C99" s="14"/>
      <c r="D99" s="14"/>
      <c r="E99" s="14"/>
      <c r="F99" s="14"/>
      <c r="G99" s="14"/>
      <c r="H99" s="14"/>
      <c r="I99" s="14"/>
      <c r="J99" s="14"/>
    </row>
    <row r="100" spans="1:10" ht="15" customHeight="1">
      <c r="A100" s="34" t="s">
        <v>197</v>
      </c>
      <c r="B100" s="69" t="s">
        <v>198</v>
      </c>
      <c r="C100" s="14"/>
      <c r="D100" s="14"/>
      <c r="E100" s="14"/>
      <c r="F100" s="14"/>
      <c r="G100" s="14"/>
      <c r="H100" s="14"/>
      <c r="I100" s="14"/>
      <c r="J100" s="14"/>
    </row>
    <row r="101" spans="2:10" ht="15" customHeight="1">
      <c r="B101" s="74" t="s">
        <v>234</v>
      </c>
      <c r="C101" s="14"/>
      <c r="D101" s="14"/>
      <c r="E101" s="14"/>
      <c r="F101" s="14"/>
      <c r="G101" s="14"/>
      <c r="H101" s="14"/>
      <c r="I101" s="14"/>
      <c r="J101" s="14"/>
    </row>
    <row r="102" spans="2:10" ht="15" customHeight="1">
      <c r="B102" s="44"/>
      <c r="C102" s="14"/>
      <c r="D102" s="14"/>
      <c r="E102" s="14"/>
      <c r="F102" s="14"/>
      <c r="G102" s="14"/>
      <c r="H102" s="14"/>
      <c r="I102" s="14"/>
      <c r="J102" s="14"/>
    </row>
    <row r="103" spans="1:10" ht="15" customHeight="1">
      <c r="A103" s="34" t="s">
        <v>199</v>
      </c>
      <c r="B103" s="69" t="s">
        <v>200</v>
      </c>
      <c r="C103" s="14"/>
      <c r="D103" s="14"/>
      <c r="E103" s="14"/>
      <c r="F103" s="14"/>
      <c r="G103" s="14"/>
      <c r="H103" s="14"/>
      <c r="I103" s="14"/>
      <c r="J103" s="14"/>
    </row>
    <row r="104" spans="2:10" ht="15" customHeight="1">
      <c r="B104" s="74" t="s">
        <v>276</v>
      </c>
      <c r="C104" s="14"/>
      <c r="D104" s="14"/>
      <c r="E104" s="14"/>
      <c r="F104" s="14"/>
      <c r="G104" s="14"/>
      <c r="H104" s="14"/>
      <c r="I104" s="14"/>
      <c r="J104" s="14"/>
    </row>
    <row r="105" spans="2:10" ht="15" customHeight="1">
      <c r="B105" s="69"/>
      <c r="C105" s="14"/>
      <c r="D105" s="14"/>
      <c r="E105" s="14"/>
      <c r="F105" s="14"/>
      <c r="G105" s="14"/>
      <c r="H105" s="14"/>
      <c r="I105" s="14"/>
      <c r="J105" s="77" t="s">
        <v>23</v>
      </c>
    </row>
    <row r="106" spans="2:10" ht="15" customHeight="1">
      <c r="B106" s="69"/>
      <c r="C106" s="14"/>
      <c r="D106" s="14"/>
      <c r="E106" s="14"/>
      <c r="F106" s="14"/>
      <c r="G106" s="14"/>
      <c r="H106" s="14"/>
      <c r="I106" s="14"/>
      <c r="J106" s="77"/>
    </row>
    <row r="107" spans="2:10" ht="15" customHeight="1">
      <c r="B107" s="74" t="s">
        <v>247</v>
      </c>
      <c r="C107" s="14"/>
      <c r="D107" s="14"/>
      <c r="E107" s="14"/>
      <c r="F107" s="14"/>
      <c r="G107" s="14"/>
      <c r="H107" s="14"/>
      <c r="I107" s="14"/>
      <c r="J107" s="95">
        <v>3878</v>
      </c>
    </row>
    <row r="108" spans="2:10" ht="15" customHeight="1">
      <c r="B108" s="74" t="s">
        <v>245</v>
      </c>
      <c r="C108" s="14"/>
      <c r="D108" s="14"/>
      <c r="E108" s="14"/>
      <c r="F108" s="14"/>
      <c r="G108" s="14"/>
      <c r="H108" s="14"/>
      <c r="I108" s="14"/>
      <c r="J108" s="95">
        <v>7859</v>
      </c>
    </row>
    <row r="109" spans="2:10" ht="15" customHeight="1">
      <c r="B109" s="74" t="s">
        <v>246</v>
      </c>
      <c r="C109" s="14"/>
      <c r="D109" s="14"/>
      <c r="E109" s="14"/>
      <c r="F109" s="14"/>
      <c r="G109" s="14"/>
      <c r="H109" s="14"/>
      <c r="I109" s="14"/>
      <c r="J109" s="95">
        <v>23798</v>
      </c>
    </row>
    <row r="110" spans="2:10" ht="15" customHeight="1" thickBot="1">
      <c r="B110" s="74"/>
      <c r="C110" s="14"/>
      <c r="D110" s="14"/>
      <c r="E110" s="14"/>
      <c r="F110" s="14"/>
      <c r="G110" s="14"/>
      <c r="H110" s="14"/>
      <c r="I110" s="14"/>
      <c r="J110" s="101">
        <f>SUM(J107:J109)</f>
        <v>35535</v>
      </c>
    </row>
    <row r="111" spans="2:10" ht="15" customHeight="1" thickTop="1">
      <c r="B111" s="74"/>
      <c r="C111" s="14"/>
      <c r="D111" s="14"/>
      <c r="E111" s="14"/>
      <c r="F111" s="14"/>
      <c r="G111" s="14"/>
      <c r="H111" s="14"/>
      <c r="I111" s="14"/>
      <c r="J111" s="14"/>
    </row>
    <row r="112" spans="1:10" ht="15" customHeight="1">
      <c r="A112" s="34" t="s">
        <v>201</v>
      </c>
      <c r="B112" s="69" t="s">
        <v>45</v>
      </c>
      <c r="C112" s="14"/>
      <c r="D112" s="14"/>
      <c r="E112" s="14"/>
      <c r="F112" s="14"/>
      <c r="G112" s="14"/>
      <c r="H112" s="14"/>
      <c r="I112" s="14"/>
      <c r="J112" s="14"/>
    </row>
    <row r="113" spans="2:10" ht="31.5" customHeight="1">
      <c r="B113" s="148" t="s">
        <v>277</v>
      </c>
      <c r="C113" s="148"/>
      <c r="D113" s="148"/>
      <c r="E113" s="148"/>
      <c r="F113" s="148"/>
      <c r="G113" s="148"/>
      <c r="H113" s="148"/>
      <c r="I113" s="148"/>
      <c r="J113" s="148"/>
    </row>
    <row r="114" spans="2:10" ht="15" customHeight="1">
      <c r="B114" s="14"/>
      <c r="C114" s="14"/>
      <c r="D114" s="14"/>
      <c r="E114" s="14"/>
      <c r="F114" s="14"/>
      <c r="G114" s="14"/>
      <c r="H114" s="14"/>
      <c r="I114" s="14"/>
      <c r="J114" s="36" t="s">
        <v>23</v>
      </c>
    </row>
    <row r="115" spans="2:10" ht="15" customHeight="1">
      <c r="B115" s="14"/>
      <c r="C115" s="14"/>
      <c r="D115" s="14"/>
      <c r="E115" s="14"/>
      <c r="F115" s="14"/>
      <c r="G115" s="14"/>
      <c r="H115" s="14"/>
      <c r="I115" s="14"/>
      <c r="J115" s="14"/>
    </row>
    <row r="116" spans="2:10" ht="15" customHeight="1">
      <c r="B116" s="148" t="s">
        <v>105</v>
      </c>
      <c r="C116" s="148"/>
      <c r="D116" s="148"/>
      <c r="E116" s="148"/>
      <c r="F116" s="148"/>
      <c r="G116" s="148"/>
      <c r="I116" s="58"/>
      <c r="J116" s="46">
        <v>2434</v>
      </c>
    </row>
    <row r="117" spans="2:10" ht="15" customHeight="1">
      <c r="B117" s="148" t="s">
        <v>120</v>
      </c>
      <c r="C117" s="148"/>
      <c r="D117" s="148"/>
      <c r="E117" s="148"/>
      <c r="F117" s="148"/>
      <c r="G117" s="148"/>
      <c r="H117" s="58"/>
      <c r="I117" s="58"/>
      <c r="J117" s="46">
        <v>116091</v>
      </c>
    </row>
    <row r="118" spans="2:10" ht="12.75" customHeight="1" thickBot="1">
      <c r="B118" s="58"/>
      <c r="C118" s="58"/>
      <c r="D118" s="58"/>
      <c r="E118" s="58"/>
      <c r="F118" s="58"/>
      <c r="G118" s="58"/>
      <c r="H118" s="58"/>
      <c r="I118" s="58"/>
      <c r="J118" s="107">
        <f>SUM(J116:J117)</f>
        <v>118525</v>
      </c>
    </row>
    <row r="119" ht="12.75" customHeight="1" thickTop="1"/>
    <row r="120" spans="1:2" ht="12.75" customHeight="1">
      <c r="A120" s="34" t="s">
        <v>254</v>
      </c>
      <c r="B120" s="12" t="s">
        <v>255</v>
      </c>
    </row>
    <row r="121" spans="2:10" ht="24.75" customHeight="1">
      <c r="B121" s="154" t="s">
        <v>286</v>
      </c>
      <c r="C121" s="155"/>
      <c r="D121" s="155"/>
      <c r="E121" s="155"/>
      <c r="F121" s="155"/>
      <c r="G121" s="155"/>
      <c r="H121" s="155"/>
      <c r="I121" s="155"/>
      <c r="J121" s="155"/>
    </row>
    <row r="122" spans="2:10" ht="24.75" customHeight="1">
      <c r="B122" s="155"/>
      <c r="C122" s="155"/>
      <c r="D122" s="155"/>
      <c r="E122" s="155"/>
      <c r="F122" s="155"/>
      <c r="G122" s="155"/>
      <c r="H122" s="155"/>
      <c r="I122" s="155"/>
      <c r="J122" s="155"/>
    </row>
    <row r="123" ht="12.75" customHeight="1"/>
    <row r="124" spans="1:2" ht="12.75" customHeight="1">
      <c r="A124" s="34" t="s">
        <v>256</v>
      </c>
      <c r="B124" s="12" t="s">
        <v>169</v>
      </c>
    </row>
    <row r="125" ht="12.75" customHeight="1">
      <c r="B125" s="13" t="s">
        <v>288</v>
      </c>
    </row>
    <row r="126" ht="12.75" customHeight="1"/>
    <row r="127" spans="2:10" ht="10.5" customHeight="1">
      <c r="B127" s="44"/>
      <c r="C127" s="14"/>
      <c r="D127" s="14"/>
      <c r="E127" s="14"/>
      <c r="F127" s="14"/>
      <c r="G127" s="14"/>
      <c r="H127" s="14"/>
      <c r="I127" s="14"/>
      <c r="J127" s="14"/>
    </row>
    <row r="128" spans="1:10" ht="27.75" customHeight="1">
      <c r="A128" s="129" t="s">
        <v>202</v>
      </c>
      <c r="B128" s="152" t="s">
        <v>203</v>
      </c>
      <c r="C128" s="152"/>
      <c r="D128" s="152"/>
      <c r="E128" s="152"/>
      <c r="F128" s="152"/>
      <c r="G128" s="152"/>
      <c r="H128" s="152"/>
      <c r="I128" s="152"/>
      <c r="J128" s="152"/>
    </row>
    <row r="129" spans="1:10" s="65" customFormat="1" ht="15" customHeight="1">
      <c r="A129" s="64"/>
      <c r="B129" s="74"/>
      <c r="C129" s="35"/>
      <c r="D129" s="35"/>
      <c r="E129" s="35"/>
      <c r="F129" s="35"/>
      <c r="G129" s="35"/>
      <c r="H129" s="35"/>
      <c r="I129" s="35"/>
      <c r="J129" s="35"/>
    </row>
    <row r="130" spans="1:10" s="65" customFormat="1" ht="15" customHeight="1">
      <c r="A130" s="64" t="s">
        <v>46</v>
      </c>
      <c r="B130" s="69" t="s">
        <v>208</v>
      </c>
      <c r="C130" s="35"/>
      <c r="D130" s="35"/>
      <c r="E130" s="35"/>
      <c r="F130" s="35"/>
      <c r="G130" s="35"/>
      <c r="H130" s="35"/>
      <c r="I130" s="35"/>
      <c r="J130" s="35"/>
    </row>
    <row r="131" spans="1:10" s="65" customFormat="1" ht="61.5" customHeight="1">
      <c r="A131" s="64"/>
      <c r="B131" s="150" t="s">
        <v>287</v>
      </c>
      <c r="C131" s="150"/>
      <c r="D131" s="150"/>
      <c r="E131" s="150"/>
      <c r="F131" s="150"/>
      <c r="G131" s="150"/>
      <c r="H131" s="150"/>
      <c r="I131" s="150"/>
      <c r="J131" s="150"/>
    </row>
    <row r="132" spans="1:10" s="65" customFormat="1" ht="14.25" customHeight="1">
      <c r="A132" s="64"/>
      <c r="B132" s="35"/>
      <c r="C132" s="35"/>
      <c r="D132" s="35"/>
      <c r="E132" s="35"/>
      <c r="F132" s="35"/>
      <c r="G132" s="35"/>
      <c r="H132" s="35"/>
      <c r="I132" s="35"/>
      <c r="J132" s="35"/>
    </row>
    <row r="133" spans="1:10" s="65" customFormat="1" ht="87" customHeight="1">
      <c r="A133" s="64"/>
      <c r="B133" s="150" t="s">
        <v>282</v>
      </c>
      <c r="C133" s="150"/>
      <c r="D133" s="150"/>
      <c r="E133" s="150"/>
      <c r="F133" s="150"/>
      <c r="G133" s="150"/>
      <c r="H133" s="150"/>
      <c r="I133" s="150"/>
      <c r="J133" s="150"/>
    </row>
    <row r="134" spans="1:10" s="65" customFormat="1" ht="12.75" customHeight="1">
      <c r="A134" s="64"/>
      <c r="B134" s="35"/>
      <c r="C134" s="35"/>
      <c r="D134" s="35"/>
      <c r="E134" s="35"/>
      <c r="F134" s="35"/>
      <c r="G134" s="35"/>
      <c r="H134" s="35"/>
      <c r="I134" s="35"/>
      <c r="J134" s="35"/>
    </row>
    <row r="135" spans="1:10" s="65" customFormat="1" ht="15" customHeight="1">
      <c r="A135" s="64" t="s">
        <v>47</v>
      </c>
      <c r="B135" s="69" t="s">
        <v>121</v>
      </c>
      <c r="C135" s="35"/>
      <c r="D135" s="35"/>
      <c r="E135" s="35"/>
      <c r="F135" s="35"/>
      <c r="G135" s="35"/>
      <c r="H135" s="35"/>
      <c r="I135" s="35"/>
      <c r="J135" s="35"/>
    </row>
    <row r="136" spans="1:10" s="65" customFormat="1" ht="26.25" customHeight="1">
      <c r="A136" s="64"/>
      <c r="B136" s="150" t="s">
        <v>283</v>
      </c>
      <c r="C136" s="150"/>
      <c r="D136" s="150"/>
      <c r="E136" s="150"/>
      <c r="F136" s="150"/>
      <c r="G136" s="150"/>
      <c r="H136" s="150"/>
      <c r="I136" s="150"/>
      <c r="J136" s="150"/>
    </row>
    <row r="137" spans="1:10" s="65" customFormat="1" ht="11.25" customHeight="1">
      <c r="A137" s="64"/>
      <c r="B137" s="74"/>
      <c r="C137" s="74"/>
      <c r="D137" s="74"/>
      <c r="E137" s="74"/>
      <c r="F137" s="74"/>
      <c r="G137" s="74"/>
      <c r="H137" s="74"/>
      <c r="I137" s="74"/>
      <c r="J137" s="74"/>
    </row>
    <row r="138" spans="1:10" s="65" customFormat="1" ht="31.5" customHeight="1">
      <c r="A138" s="64"/>
      <c r="B138" s="150" t="s">
        <v>285</v>
      </c>
      <c r="C138" s="150"/>
      <c r="D138" s="150"/>
      <c r="E138" s="150"/>
      <c r="F138" s="150"/>
      <c r="G138" s="150"/>
      <c r="H138" s="150"/>
      <c r="I138" s="150"/>
      <c r="J138" s="150"/>
    </row>
    <row r="139" spans="1:10" s="65" customFormat="1" ht="15.75" customHeight="1">
      <c r="A139" s="64"/>
      <c r="B139" s="35"/>
      <c r="C139" s="35"/>
      <c r="D139" s="35"/>
      <c r="E139" s="35"/>
      <c r="F139" s="35"/>
      <c r="G139" s="35"/>
      <c r="H139" s="35"/>
      <c r="I139" s="35"/>
      <c r="J139" s="35"/>
    </row>
    <row r="140" spans="1:10" s="65" customFormat="1" ht="15" customHeight="1">
      <c r="A140" s="64" t="s">
        <v>48</v>
      </c>
      <c r="B140" s="69" t="s">
        <v>235</v>
      </c>
      <c r="C140" s="35"/>
      <c r="D140" s="35"/>
      <c r="E140" s="35"/>
      <c r="F140" s="35"/>
      <c r="G140" s="35"/>
      <c r="H140" s="35"/>
      <c r="I140" s="35"/>
      <c r="J140" s="35"/>
    </row>
    <row r="141" spans="1:10" s="65" customFormat="1" ht="25.5" customHeight="1">
      <c r="A141" s="64"/>
      <c r="B141" s="150" t="s">
        <v>248</v>
      </c>
      <c r="C141" s="150"/>
      <c r="D141" s="150"/>
      <c r="E141" s="150"/>
      <c r="F141" s="150"/>
      <c r="G141" s="150"/>
      <c r="H141" s="150"/>
      <c r="I141" s="150"/>
      <c r="J141" s="150"/>
    </row>
    <row r="142" spans="1:10" s="65" customFormat="1" ht="15" customHeight="1">
      <c r="A142" s="64"/>
      <c r="B142" s="74"/>
      <c r="C142" s="35"/>
      <c r="D142" s="35"/>
      <c r="E142" s="35"/>
      <c r="F142" s="35"/>
      <c r="G142" s="35"/>
      <c r="H142" s="35"/>
      <c r="I142" s="35"/>
      <c r="J142" s="35"/>
    </row>
    <row r="143" spans="1:10" s="65" customFormat="1" ht="15" customHeight="1">
      <c r="A143" s="64" t="s">
        <v>49</v>
      </c>
      <c r="B143" s="69" t="s">
        <v>122</v>
      </c>
      <c r="C143" s="35"/>
      <c r="D143" s="35"/>
      <c r="E143" s="35"/>
      <c r="F143" s="35"/>
      <c r="G143" s="35"/>
      <c r="H143" s="35"/>
      <c r="I143" s="35"/>
      <c r="J143" s="35"/>
    </row>
    <row r="144" spans="1:10" s="65" customFormat="1" ht="15" customHeight="1">
      <c r="A144" s="64"/>
      <c r="B144" s="150" t="s">
        <v>234</v>
      </c>
      <c r="C144" s="150"/>
      <c r="D144" s="150"/>
      <c r="E144" s="150"/>
      <c r="F144" s="150"/>
      <c r="G144" s="150"/>
      <c r="H144" s="150"/>
      <c r="I144" s="150"/>
      <c r="J144" s="150"/>
    </row>
    <row r="145" spans="1:10" s="65" customFormat="1" ht="15" customHeight="1">
      <c r="A145" s="64"/>
      <c r="B145" s="74"/>
      <c r="C145" s="35"/>
      <c r="D145" s="35"/>
      <c r="E145" s="35"/>
      <c r="F145" s="35"/>
      <c r="G145" s="35"/>
      <c r="H145" s="35"/>
      <c r="I145" s="35"/>
      <c r="J145" s="35"/>
    </row>
    <row r="146" spans="1:2" ht="12.75">
      <c r="A146" s="34" t="s">
        <v>50</v>
      </c>
      <c r="B146" s="12" t="s">
        <v>17</v>
      </c>
    </row>
    <row r="147" spans="2:10" ht="12.75">
      <c r="B147" s="12"/>
      <c r="G147" s="156" t="s">
        <v>57</v>
      </c>
      <c r="H147" s="156"/>
      <c r="I147" s="156" t="s">
        <v>100</v>
      </c>
      <c r="J147" s="156"/>
    </row>
    <row r="148" spans="1:10" s="77" customFormat="1" ht="58.5" customHeight="1">
      <c r="A148" s="91"/>
      <c r="B148" s="92"/>
      <c r="G148" s="77" t="s">
        <v>53</v>
      </c>
      <c r="H148" s="77" t="s">
        <v>54</v>
      </c>
      <c r="I148" s="77" t="s">
        <v>55</v>
      </c>
      <c r="J148" s="77" t="s">
        <v>56</v>
      </c>
    </row>
    <row r="149" spans="2:12" ht="13.5" customHeight="1">
      <c r="B149" s="44"/>
      <c r="C149" s="44"/>
      <c r="D149" s="44"/>
      <c r="E149" s="44"/>
      <c r="F149" s="49"/>
      <c r="G149" s="15" t="s">
        <v>262</v>
      </c>
      <c r="H149" s="15" t="s">
        <v>263</v>
      </c>
      <c r="I149" s="15" t="s">
        <v>262</v>
      </c>
      <c r="J149" s="15" t="s">
        <v>263</v>
      </c>
      <c r="L149" s="15"/>
    </row>
    <row r="150" spans="2:10" ht="13.5" customHeight="1">
      <c r="B150" s="44"/>
      <c r="C150" s="44"/>
      <c r="D150" s="44"/>
      <c r="E150" s="44"/>
      <c r="G150" s="72" t="s">
        <v>23</v>
      </c>
      <c r="H150" s="72" t="s">
        <v>23</v>
      </c>
      <c r="I150" s="72" t="s">
        <v>23</v>
      </c>
      <c r="J150" s="72" t="s">
        <v>23</v>
      </c>
    </row>
    <row r="151" spans="2:10" ht="13.5" customHeight="1">
      <c r="B151" s="44"/>
      <c r="C151" s="44"/>
      <c r="D151" s="44"/>
      <c r="E151" s="44"/>
      <c r="G151" s="44"/>
      <c r="H151" s="44"/>
      <c r="I151" s="44"/>
      <c r="J151" s="44"/>
    </row>
    <row r="152" spans="2:10" ht="13.5" customHeight="1">
      <c r="B152" s="44" t="s">
        <v>51</v>
      </c>
      <c r="C152" s="44"/>
      <c r="D152" s="44"/>
      <c r="E152" s="44"/>
      <c r="G152" s="99">
        <v>314</v>
      </c>
      <c r="H152" s="130">
        <v>942</v>
      </c>
      <c r="I152" s="99">
        <v>1697</v>
      </c>
      <c r="J152" s="130">
        <v>1940</v>
      </c>
    </row>
    <row r="153" spans="2:10" ht="13.5" customHeight="1">
      <c r="B153" s="44" t="s">
        <v>52</v>
      </c>
      <c r="C153" s="44"/>
      <c r="D153" s="44"/>
      <c r="E153" s="94"/>
      <c r="G153" s="99">
        <v>322</v>
      </c>
      <c r="H153" s="130">
        <v>-1</v>
      </c>
      <c r="I153" s="99">
        <v>-121</v>
      </c>
      <c r="J153" s="130">
        <v>21</v>
      </c>
    </row>
    <row r="154" spans="2:10" ht="13.5" customHeight="1">
      <c r="B154" s="44"/>
      <c r="C154" s="44"/>
      <c r="D154" s="44"/>
      <c r="E154" s="44"/>
      <c r="G154" s="99"/>
      <c r="H154" s="99"/>
      <c r="I154" s="99"/>
      <c r="J154" s="99"/>
    </row>
    <row r="155" spans="2:10" ht="13.5" customHeight="1" thickBot="1">
      <c r="B155" s="44"/>
      <c r="C155" s="44"/>
      <c r="D155" s="44"/>
      <c r="F155" s="93"/>
      <c r="G155" s="100">
        <f>SUM(G152:G154)</f>
        <v>636</v>
      </c>
      <c r="H155" s="100">
        <f>SUM(H152:H154)</f>
        <v>941</v>
      </c>
      <c r="I155" s="100">
        <f>SUM(I152:I154)</f>
        <v>1576</v>
      </c>
      <c r="J155" s="100">
        <f>SUM(J152:J154)</f>
        <v>1961</v>
      </c>
    </row>
    <row r="156" spans="2:10" ht="13.5" customHeight="1" thickTop="1">
      <c r="B156" s="44"/>
      <c r="C156" s="44"/>
      <c r="D156" s="44"/>
      <c r="E156" s="44"/>
      <c r="F156" s="44"/>
      <c r="G156" s="44"/>
      <c r="H156" s="44"/>
      <c r="I156" s="44"/>
      <c r="J156" s="44"/>
    </row>
    <row r="157" spans="2:10" ht="52.5" customHeight="1">
      <c r="B157" s="149" t="s">
        <v>281</v>
      </c>
      <c r="C157" s="149"/>
      <c r="D157" s="149"/>
      <c r="E157" s="149"/>
      <c r="F157" s="149"/>
      <c r="G157" s="149"/>
      <c r="H157" s="149"/>
      <c r="I157" s="149"/>
      <c r="J157" s="149"/>
    </row>
    <row r="158" spans="2:10" ht="12" customHeight="1">
      <c r="B158" s="44"/>
      <c r="C158" s="44"/>
      <c r="D158" s="44"/>
      <c r="E158" s="44"/>
      <c r="F158" s="44"/>
      <c r="G158" s="44"/>
      <c r="H158" s="44"/>
      <c r="I158" s="44"/>
      <c r="J158" s="44"/>
    </row>
    <row r="159" spans="1:2" ht="12.75">
      <c r="A159" s="34" t="s">
        <v>58</v>
      </c>
      <c r="B159" s="12" t="s">
        <v>125</v>
      </c>
    </row>
    <row r="160" spans="2:10" ht="15" customHeight="1">
      <c r="B160" s="149" t="s">
        <v>59</v>
      </c>
      <c r="C160" s="149"/>
      <c r="D160" s="149"/>
      <c r="E160" s="149"/>
      <c r="F160" s="149"/>
      <c r="G160" s="149"/>
      <c r="H160" s="149"/>
      <c r="I160" s="149"/>
      <c r="J160" s="149"/>
    </row>
    <row r="162" spans="1:2" ht="12.75">
      <c r="A162" s="34" t="s">
        <v>60</v>
      </c>
      <c r="B162" s="12" t="s">
        <v>18</v>
      </c>
    </row>
    <row r="163" spans="2:10" ht="15" customHeight="1">
      <c r="B163" s="149" t="s">
        <v>259</v>
      </c>
      <c r="C163" s="149"/>
      <c r="D163" s="149"/>
      <c r="E163" s="149"/>
      <c r="F163" s="149"/>
      <c r="G163" s="149"/>
      <c r="H163" s="149"/>
      <c r="I163" s="149"/>
      <c r="J163" s="149"/>
    </row>
    <row r="165" spans="2:10" ht="15" customHeight="1">
      <c r="B165" s="149" t="s">
        <v>107</v>
      </c>
      <c r="C165" s="149"/>
      <c r="D165" s="149"/>
      <c r="E165" s="149"/>
      <c r="F165" s="149"/>
      <c r="G165" s="149"/>
      <c r="H165" s="149"/>
      <c r="I165" s="149"/>
      <c r="J165" s="149"/>
    </row>
    <row r="167" spans="1:2" ht="12.75">
      <c r="A167" s="34" t="s">
        <v>61</v>
      </c>
      <c r="B167" s="12" t="s">
        <v>19</v>
      </c>
    </row>
    <row r="168" spans="2:11" ht="28.5" customHeight="1">
      <c r="B168" s="150" t="s">
        <v>204</v>
      </c>
      <c r="C168" s="150"/>
      <c r="D168" s="150"/>
      <c r="E168" s="150"/>
      <c r="F168" s="150"/>
      <c r="G168" s="150"/>
      <c r="H168" s="150"/>
      <c r="I168" s="150"/>
      <c r="J168" s="150"/>
      <c r="K168" s="14"/>
    </row>
    <row r="169" spans="2:11" ht="14.25" customHeight="1">
      <c r="B169" s="71"/>
      <c r="C169" s="71"/>
      <c r="D169" s="71"/>
      <c r="E169" s="71"/>
      <c r="F169" s="71"/>
      <c r="G169" s="71"/>
      <c r="H169" s="71"/>
      <c r="I169" s="71"/>
      <c r="J169" s="71"/>
      <c r="K169" s="14"/>
    </row>
    <row r="170" spans="1:10" ht="12.75" customHeight="1">
      <c r="A170" s="34" t="s">
        <v>62</v>
      </c>
      <c r="B170" s="159" t="s">
        <v>24</v>
      </c>
      <c r="C170" s="159"/>
      <c r="D170" s="159"/>
      <c r="E170" s="159"/>
      <c r="F170" s="159"/>
      <c r="G170" s="159"/>
      <c r="H170" s="159"/>
      <c r="I170" s="159"/>
      <c r="J170" s="159"/>
    </row>
    <row r="171" spans="2:10" ht="12.75" customHeight="1">
      <c r="B171" s="149" t="s">
        <v>278</v>
      </c>
      <c r="C171" s="149"/>
      <c r="D171" s="149"/>
      <c r="E171" s="149"/>
      <c r="F171" s="149"/>
      <c r="G171" s="149"/>
      <c r="H171" s="149"/>
      <c r="I171" s="149"/>
      <c r="J171" s="149"/>
    </row>
    <row r="172" spans="2:10" ht="12.75">
      <c r="B172" s="79"/>
      <c r="C172" s="157"/>
      <c r="D172" s="157"/>
      <c r="E172" s="157"/>
      <c r="F172" s="157"/>
      <c r="G172" s="157"/>
      <c r="H172" s="157"/>
      <c r="I172" s="157"/>
      <c r="J172" s="157"/>
    </row>
    <row r="173" spans="2:10" ht="12.75">
      <c r="B173" s="79"/>
      <c r="C173" s="79"/>
      <c r="D173" s="79"/>
      <c r="E173" s="79"/>
      <c r="F173" s="79"/>
      <c r="G173" s="80" t="s">
        <v>134</v>
      </c>
      <c r="H173" s="80" t="s">
        <v>66</v>
      </c>
      <c r="I173" s="80" t="s">
        <v>65</v>
      </c>
      <c r="J173" s="80" t="s">
        <v>64</v>
      </c>
    </row>
    <row r="174" spans="2:10" ht="12.75">
      <c r="B174" s="81"/>
      <c r="C174" s="79"/>
      <c r="D174" s="79"/>
      <c r="E174" s="79"/>
      <c r="F174" s="79"/>
      <c r="G174" s="49"/>
      <c r="H174" s="82" t="s">
        <v>23</v>
      </c>
      <c r="I174" s="82" t="s">
        <v>23</v>
      </c>
      <c r="J174" s="82" t="s">
        <v>23</v>
      </c>
    </row>
    <row r="175" spans="2:10" ht="12.75">
      <c r="B175" s="81"/>
      <c r="C175" s="79"/>
      <c r="D175" s="79"/>
      <c r="E175" s="79"/>
      <c r="F175" s="79"/>
      <c r="G175" s="80"/>
      <c r="H175" s="82"/>
      <c r="I175" s="82"/>
      <c r="J175" s="82"/>
    </row>
    <row r="176" spans="2:10" ht="12.75">
      <c r="B176" s="44" t="s">
        <v>16</v>
      </c>
      <c r="C176" s="79"/>
      <c r="D176" s="79"/>
      <c r="E176" s="79"/>
      <c r="F176" s="79"/>
      <c r="G176" s="80" t="s">
        <v>206</v>
      </c>
      <c r="H176" s="83">
        <v>64058</v>
      </c>
      <c r="I176" s="83"/>
      <c r="J176" s="83">
        <f>SUM(H176:I176)</f>
        <v>64058</v>
      </c>
    </row>
    <row r="177" spans="2:10" ht="12.75">
      <c r="B177" s="44" t="s">
        <v>15</v>
      </c>
      <c r="C177" s="79"/>
      <c r="D177" s="79"/>
      <c r="E177" s="79"/>
      <c r="F177" s="79"/>
      <c r="G177" s="79"/>
      <c r="H177" s="83">
        <v>83945</v>
      </c>
      <c r="I177" s="83">
        <v>13512</v>
      </c>
      <c r="J177" s="83">
        <f>SUM(H177:I177)</f>
        <v>97457</v>
      </c>
    </row>
    <row r="178" spans="2:10" ht="12.75">
      <c r="B178" s="44"/>
      <c r="C178" s="79"/>
      <c r="D178" s="79"/>
      <c r="E178" s="79"/>
      <c r="F178" s="79"/>
      <c r="G178" s="79"/>
      <c r="H178" s="83"/>
      <c r="I178" s="83"/>
      <c r="J178" s="83"/>
    </row>
    <row r="179" spans="2:10" ht="13.5" thickBot="1">
      <c r="B179" s="44"/>
      <c r="C179" s="79"/>
      <c r="D179" s="79"/>
      <c r="E179" s="79"/>
      <c r="F179" s="79"/>
      <c r="G179" s="79"/>
      <c r="H179" s="84">
        <f>SUM(H176:H178)</f>
        <v>148003</v>
      </c>
      <c r="I179" s="84">
        <f>SUM(I176:I178)</f>
        <v>13512</v>
      </c>
      <c r="J179" s="84">
        <f>SUM(J176:J178)</f>
        <v>161515</v>
      </c>
    </row>
    <row r="180" spans="2:10" ht="13.5" thickTop="1">
      <c r="B180" s="44"/>
      <c r="C180" s="79"/>
      <c r="D180" s="79"/>
      <c r="E180" s="79"/>
      <c r="F180" s="79"/>
      <c r="G180" s="79"/>
      <c r="H180" s="85"/>
      <c r="I180" s="85"/>
      <c r="J180" s="85"/>
    </row>
    <row r="181" spans="2:10" ht="12.75">
      <c r="B181" s="158" t="s">
        <v>131</v>
      </c>
      <c r="C181" s="158"/>
      <c r="D181" s="158"/>
      <c r="E181" s="158"/>
      <c r="F181" s="158"/>
      <c r="G181" s="158"/>
      <c r="H181" s="158"/>
      <c r="I181" s="158"/>
      <c r="J181" s="158"/>
    </row>
    <row r="183" spans="1:2" ht="12.75">
      <c r="A183" s="34" t="s">
        <v>63</v>
      </c>
      <c r="B183" s="12" t="s">
        <v>20</v>
      </c>
    </row>
    <row r="184" spans="2:10" ht="30.75" customHeight="1">
      <c r="B184" s="149" t="s">
        <v>260</v>
      </c>
      <c r="C184" s="149"/>
      <c r="D184" s="149"/>
      <c r="E184" s="149"/>
      <c r="F184" s="149"/>
      <c r="G184" s="149"/>
      <c r="H184" s="149"/>
      <c r="I184" s="149"/>
      <c r="J184" s="149"/>
    </row>
    <row r="185" spans="2:10" ht="13.5" customHeight="1">
      <c r="B185" s="14"/>
      <c r="C185" s="14"/>
      <c r="D185" s="14"/>
      <c r="E185" s="14"/>
      <c r="F185" s="14"/>
      <c r="G185" s="14"/>
      <c r="H185" s="14"/>
      <c r="I185" s="14"/>
      <c r="J185" s="14"/>
    </row>
    <row r="186" spans="2:10" ht="15.75" customHeight="1">
      <c r="B186" s="149" t="s">
        <v>126</v>
      </c>
      <c r="C186" s="149"/>
      <c r="D186" s="149"/>
      <c r="E186" s="149"/>
      <c r="F186" s="149"/>
      <c r="G186" s="149"/>
      <c r="H186" s="149"/>
      <c r="I186" s="149"/>
      <c r="J186" s="149"/>
    </row>
    <row r="188" spans="1:2" ht="12.75">
      <c r="A188" s="34" t="s">
        <v>67</v>
      </c>
      <c r="B188" s="12" t="s">
        <v>21</v>
      </c>
    </row>
    <row r="189" spans="2:10" ht="12.75" customHeight="1">
      <c r="B189" s="149" t="s">
        <v>279</v>
      </c>
      <c r="C189" s="149"/>
      <c r="D189" s="149"/>
      <c r="E189" s="149"/>
      <c r="F189" s="149"/>
      <c r="G189" s="149"/>
      <c r="H189" s="149"/>
      <c r="I189" s="149"/>
      <c r="J189" s="149"/>
    </row>
    <row r="191" spans="1:2" ht="12.75">
      <c r="A191" s="34" t="s">
        <v>68</v>
      </c>
      <c r="B191" s="12" t="s">
        <v>124</v>
      </c>
    </row>
    <row r="192" spans="2:10" ht="15" customHeight="1">
      <c r="B192" s="148" t="s">
        <v>280</v>
      </c>
      <c r="C192" s="148"/>
      <c r="D192" s="148"/>
      <c r="E192" s="148"/>
      <c r="F192" s="148"/>
      <c r="G192" s="148"/>
      <c r="H192" s="148"/>
      <c r="I192" s="148"/>
      <c r="J192" s="148"/>
    </row>
    <row r="193" spans="2:10" ht="12.75">
      <c r="B193" s="14"/>
      <c r="C193" s="14"/>
      <c r="D193" s="14"/>
      <c r="E193" s="14"/>
      <c r="F193" s="14"/>
      <c r="G193" s="14"/>
      <c r="H193" s="14"/>
      <c r="I193" s="14"/>
      <c r="J193" s="14"/>
    </row>
    <row r="194" spans="1:10" ht="12.75">
      <c r="A194" s="34" t="s">
        <v>69</v>
      </c>
      <c r="B194" s="12" t="s">
        <v>70</v>
      </c>
      <c r="J194" s="13" t="s">
        <v>103</v>
      </c>
    </row>
    <row r="195" spans="2:10" ht="39.75" customHeight="1">
      <c r="B195" s="149" t="s">
        <v>104</v>
      </c>
      <c r="C195" s="149"/>
      <c r="D195" s="149"/>
      <c r="E195" s="149"/>
      <c r="F195" s="149"/>
      <c r="G195" s="149"/>
      <c r="H195" s="149"/>
      <c r="I195" s="149"/>
      <c r="J195" s="149"/>
    </row>
    <row r="196" spans="2:10" ht="12.75" customHeight="1">
      <c r="B196" s="14"/>
      <c r="C196" s="14"/>
      <c r="D196" s="14"/>
      <c r="E196" s="14"/>
      <c r="F196" s="14"/>
      <c r="G196" s="14"/>
      <c r="H196" s="14"/>
      <c r="I196" s="14"/>
      <c r="J196" s="14"/>
    </row>
    <row r="197" spans="2:10" ht="12.75">
      <c r="B197" s="12"/>
      <c r="G197" s="156" t="s">
        <v>57</v>
      </c>
      <c r="H197" s="156"/>
      <c r="I197" s="156" t="s">
        <v>100</v>
      </c>
      <c r="J197" s="156"/>
    </row>
    <row r="198" spans="2:10" ht="52.5" customHeight="1">
      <c r="B198" s="92"/>
      <c r="C198" s="77"/>
      <c r="D198" s="77"/>
      <c r="E198" s="77"/>
      <c r="G198" s="77" t="s">
        <v>53</v>
      </c>
      <c r="H198" s="77" t="s">
        <v>54</v>
      </c>
      <c r="I198" s="77" t="s">
        <v>55</v>
      </c>
      <c r="J198" s="77" t="s">
        <v>56</v>
      </c>
    </row>
    <row r="199" spans="2:10" ht="12.75">
      <c r="B199" s="44"/>
      <c r="C199" s="44"/>
      <c r="D199" s="44"/>
      <c r="E199" s="44"/>
      <c r="F199" s="49" t="s">
        <v>109</v>
      </c>
      <c r="G199" s="15" t="s">
        <v>262</v>
      </c>
      <c r="H199" s="15" t="s">
        <v>263</v>
      </c>
      <c r="I199" s="15" t="s">
        <v>262</v>
      </c>
      <c r="J199" s="15" t="s">
        <v>263</v>
      </c>
    </row>
    <row r="200" spans="2:9" ht="12.75">
      <c r="B200" s="44"/>
      <c r="C200" s="44"/>
      <c r="D200" s="44"/>
      <c r="E200" s="44"/>
      <c r="F200" s="44"/>
      <c r="G200" s="44"/>
      <c r="H200" s="44"/>
      <c r="I200" s="44"/>
    </row>
    <row r="201" spans="2:10" ht="12.75">
      <c r="B201" s="13" t="s">
        <v>284</v>
      </c>
      <c r="G201" s="11">
        <f>CCIS!G31</f>
        <v>2686</v>
      </c>
      <c r="H201" s="11">
        <f>CCIS!I31</f>
        <v>6072</v>
      </c>
      <c r="I201" s="11">
        <f>CCIS!K31</f>
        <v>578</v>
      </c>
      <c r="J201" s="11">
        <f>CCIS!M31</f>
        <v>192</v>
      </c>
    </row>
    <row r="202" spans="2:4" ht="15">
      <c r="B202" s="13" t="s">
        <v>118</v>
      </c>
      <c r="C202" s="131"/>
      <c r="D202" s="131"/>
    </row>
    <row r="203" spans="2:10" ht="15">
      <c r="B203" s="13" t="s">
        <v>113</v>
      </c>
      <c r="C203" s="131"/>
      <c r="D203" s="131"/>
      <c r="G203" s="11">
        <v>150000</v>
      </c>
      <c r="H203" s="11">
        <v>150000</v>
      </c>
      <c r="I203" s="11">
        <v>150000</v>
      </c>
      <c r="J203" s="11">
        <v>150000</v>
      </c>
    </row>
    <row r="204" spans="2:10" ht="15" customHeight="1" thickBot="1">
      <c r="B204" s="13" t="s">
        <v>102</v>
      </c>
      <c r="F204" s="49" t="s">
        <v>108</v>
      </c>
      <c r="G204" s="108">
        <f>(G201/G203)*100</f>
        <v>1.7906666666666669</v>
      </c>
      <c r="H204" s="108">
        <f>(H201/H203)*100</f>
        <v>4.048</v>
      </c>
      <c r="I204" s="108">
        <f>(I201/I203)*100</f>
        <v>0.3853333333333333</v>
      </c>
      <c r="J204" s="108">
        <f>(J201/J203)*100</f>
        <v>0.128</v>
      </c>
    </row>
    <row r="205" spans="7:10" ht="13.5" thickTop="1">
      <c r="G205" s="43"/>
      <c r="H205" s="43"/>
      <c r="I205" s="43"/>
      <c r="J205" s="43"/>
    </row>
    <row r="208" ht="12.75">
      <c r="A208" s="45"/>
    </row>
    <row r="209" ht="12.75">
      <c r="A209" s="45"/>
    </row>
    <row r="210" ht="12.75">
      <c r="I210" s="132"/>
    </row>
  </sheetData>
  <mergeCells count="52">
    <mergeCell ref="B170:J170"/>
    <mergeCell ref="B168:J168"/>
    <mergeCell ref="B165:J165"/>
    <mergeCell ref="B171:J171"/>
    <mergeCell ref="G197:H197"/>
    <mergeCell ref="I197:J197"/>
    <mergeCell ref="B184:J184"/>
    <mergeCell ref="C172:J172"/>
    <mergeCell ref="B195:J195"/>
    <mergeCell ref="B189:J189"/>
    <mergeCell ref="B192:J192"/>
    <mergeCell ref="B186:J186"/>
    <mergeCell ref="B181:J181"/>
    <mergeCell ref="B8:J8"/>
    <mergeCell ref="B10:J10"/>
    <mergeCell ref="B160:J160"/>
    <mergeCell ref="I147:J147"/>
    <mergeCell ref="B141:J141"/>
    <mergeCell ref="B144:J144"/>
    <mergeCell ref="G147:H147"/>
    <mergeCell ref="B157:J157"/>
    <mergeCell ref="B89:F89"/>
    <mergeCell ref="B85:J85"/>
    <mergeCell ref="B163:J163"/>
    <mergeCell ref="B79:J79"/>
    <mergeCell ref="B13:J13"/>
    <mergeCell ref="B68:J68"/>
    <mergeCell ref="B74:J74"/>
    <mergeCell ref="B76:J76"/>
    <mergeCell ref="B71:J71"/>
    <mergeCell ref="C15:E15"/>
    <mergeCell ref="B34:J34"/>
    <mergeCell ref="B54:J54"/>
    <mergeCell ref="B138:J138"/>
    <mergeCell ref="B91:F91"/>
    <mergeCell ref="B133:J133"/>
    <mergeCell ref="B136:J136"/>
    <mergeCell ref="B93:H93"/>
    <mergeCell ref="B95:J95"/>
    <mergeCell ref="B116:G116"/>
    <mergeCell ref="B98:J98"/>
    <mergeCell ref="B121:J122"/>
    <mergeCell ref="B37:J37"/>
    <mergeCell ref="B40:J40"/>
    <mergeCell ref="C92:I92"/>
    <mergeCell ref="B131:J131"/>
    <mergeCell ref="B78:J78"/>
    <mergeCell ref="B113:J113"/>
    <mergeCell ref="B128:J128"/>
    <mergeCell ref="B117:G117"/>
    <mergeCell ref="B82:J82"/>
    <mergeCell ref="B90:F90"/>
  </mergeCells>
  <printOptions/>
  <pageMargins left="0.53" right="0.5" top="0.75" bottom="0.3" header="0.33" footer="0.26"/>
  <pageSetup fitToHeight="4" horizontalDpi="600" verticalDpi="600" orientation="portrait" paperSize="9" scale="82" r:id="rId1"/>
  <headerFooter alignWithMargins="0">
    <oddFooter>&amp;CPage &amp;P of &amp;N</oddFooter>
  </headerFooter>
  <rowBreaks count="3" manualBreakCount="3">
    <brk id="55" max="9" man="1"/>
    <brk id="111" max="9" man="1"/>
    <brk id="15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AiPeng</cp:lastModifiedBy>
  <cp:lastPrinted>2007-02-27T11:09:59Z</cp:lastPrinted>
  <dcterms:created xsi:type="dcterms:W3CDTF">2002-10-31T10:59:12Z</dcterms:created>
  <dcterms:modified xsi:type="dcterms:W3CDTF">2007-02-28T09:26:35Z</dcterms:modified>
  <cp:category/>
  <cp:version/>
  <cp:contentType/>
  <cp:contentStatus/>
</cp:coreProperties>
</file>